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440" windowHeight="9975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I194" i="1"/>
  <c r="I193" s="1"/>
  <c r="I192"/>
  <c r="I191"/>
  <c r="I175"/>
  <c r="I171" s="1"/>
  <c r="I170"/>
  <c r="I169"/>
  <c r="I161"/>
  <c r="I158" s="1"/>
  <c r="I137"/>
  <c r="I136" s="1"/>
  <c r="I134" s="1"/>
  <c r="I124"/>
  <c r="I123"/>
  <c r="I122" s="1"/>
  <c r="I107"/>
  <c r="I93"/>
  <c r="I82" s="1"/>
  <c r="I68"/>
  <c r="I61"/>
  <c r="I59"/>
  <c r="I51"/>
  <c r="I50" s="1"/>
  <c r="I43"/>
  <c r="I42"/>
  <c r="I38" s="1"/>
  <c r="I37" s="1"/>
  <c r="I30"/>
  <c r="I21"/>
  <c r="I20" s="1"/>
  <c r="I19" s="1"/>
  <c r="I18" s="1"/>
  <c r="I12"/>
  <c r="I10" s="1"/>
  <c r="K68"/>
  <c r="J68"/>
  <c r="K169"/>
  <c r="J169"/>
  <c r="K134"/>
  <c r="K121" s="1"/>
  <c r="J134"/>
  <c r="J121"/>
  <c r="K107"/>
  <c r="J107"/>
  <c r="K93"/>
  <c r="J93"/>
  <c r="K82"/>
  <c r="J82"/>
  <c r="K30"/>
  <c r="J30"/>
  <c r="K18"/>
  <c r="J18"/>
  <c r="K10"/>
  <c r="K9" s="1"/>
  <c r="J10"/>
  <c r="J9" s="1"/>
  <c r="I9" l="1"/>
  <c r="I8" s="1"/>
  <c r="I121"/>
  <c r="I202" s="1"/>
  <c r="I11"/>
  <c r="K8"/>
  <c r="J202"/>
  <c r="J8"/>
  <c r="K202"/>
</calcChain>
</file>

<file path=xl/sharedStrings.xml><?xml version="1.0" encoding="utf-8"?>
<sst xmlns="http://schemas.openxmlformats.org/spreadsheetml/2006/main" count="806" uniqueCount="137">
  <si>
    <t>Наименование</t>
  </si>
  <si>
    <t>Код</t>
  </si>
  <si>
    <t>раздела</t>
  </si>
  <si>
    <t>подраз- дела</t>
  </si>
  <si>
    <t>целевой статьи</t>
  </si>
  <si>
    <t>вида расхо-дов</t>
  </si>
  <si>
    <t>администрация Лопатинского сельсовета Татарского района Новосибирской области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</si>
  <si>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</si>
  <si>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</si>
  <si>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Программные направления местного бюджета</t>
  </si>
  <si>
    <t>99 0 00 70510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</si>
  <si>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</si>
  <si>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</si>
  <si>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Непрограммные направления местного бюджета</t>
  </si>
  <si>
    <t>99 0 00 00000</t>
  </si>
  <si>
    <t>99 0 00 01010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</si>
  <si>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</si>
  <si>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Мероприятия в рамках государственной программы Новосибирской области "Управление государственными финансами в Новосибирской области "</t>
  </si>
  <si>
    <t>Субвенции на осуществление отдельных государственных полномочий Новосибирской области по решению вопросов в сфере административных правонарушений</t>
  </si>
  <si>
    <t>99 0 00 70190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</si>
  <si>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</si>
  <si>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</si>
  <si>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Обеспечение деятельности администрации муниципальных образований</t>
  </si>
  <si>
    <t>99 0 00 01030</t>
  </si>
  <si>
    <t>Иные бюджетные ассигнования</t>
  </si>
  <si>
    <t>Уплата налогов, сборов и иных платежей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</si>
  <si>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</si>
  <si>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Передача полномочий контрольно-счетного органа</t>
  </si>
  <si>
    <t>99 0 00 00010</t>
  </si>
  <si>
    <t>Межбюджетные трансферты</t>
  </si>
  <si>
    <t>Иные межбюджетные трансферты</t>
  </si>
  <si>
    <t>Резервные фонды</t>
  </si>
  <si>
    <t>99 0 00 02020</t>
  </si>
  <si>
    <t>Резервный фонд администрации муниципального образования</t>
  </si>
  <si>
    <t>Резервыне средства</t>
  </si>
  <si>
    <t>Другие общегосударственные вопросы</t>
  </si>
  <si>
    <t>99.0.00.00000</t>
  </si>
  <si>
    <t>Мероприятия в сфере общегосударственных вопросов, осуществляемые органами местного самоуправления</t>
  </si>
  <si>
    <t>99.0.00.02040</t>
  </si>
  <si>
    <t>Закупка товаров, работ и услуг для государственных (муниципальных) нужд</t>
  </si>
  <si>
    <t>НАЦИОНАЛЬНАЯ ОБОРОНА</t>
  </si>
  <si>
    <t>Мобилизационная и вневойсковая подготовка</t>
  </si>
  <si>
    <t>Расходы на осуществление  первичного воинского учета на территориях, где отсутствуют военные комиссариаты</t>
  </si>
  <si>
    <t>99 0 00 51180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</si>
  <si>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</si>
  <si>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</si>
  <si>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Мероприятия по предупреждению и ликвидации чрезвычайных ситуаций, стихийных бедствий и их последствий</t>
  </si>
  <si>
    <t>99 0 00 03070</t>
  </si>
  <si>
    <t>Обеспечение пожарной безопасности</t>
  </si>
  <si>
    <t>91.0.00.707810</t>
  </si>
  <si>
    <t>91.0.00.70810</t>
  </si>
  <si>
    <t>НАЦИОНАЛЬНАЯ ЭКОНОМИКА</t>
  </si>
  <si>
    <t>Сельское хозяйство и рыболовство</t>
  </si>
  <si>
    <t>Мероприятия в области сельского хозяйства</t>
  </si>
  <si>
    <t>99 0 00 03120</t>
  </si>
  <si>
    <t>Лесное хозяйство</t>
  </si>
  <si>
    <t>Мероприятия в области охраны, восстановления и использования лесов</t>
  </si>
  <si>
    <t>99 0 00 03110</t>
  </si>
  <si>
    <t>Дорожное хозяйство (дорожные фонды)</t>
  </si>
  <si>
    <t>91.0.00.70780</t>
  </si>
  <si>
    <t>990 00 00000</t>
  </si>
  <si>
    <t>Строительство, модернизация , реконструкция автомобильных дорог общего пользования, в том числе дорог в поселениях (за исключением автомобильных дорог федерального значения),  капитальный ремонт, ремонт и содержание автомобильных дорог общего пользования местного значения, включая разработку проектной документации</t>
  </si>
  <si>
    <t>99 0 00 04010</t>
  </si>
  <si>
    <t>990 00 04010</t>
  </si>
  <si>
    <t>Другие вопросы в области национальной экономики</t>
  </si>
  <si>
    <t>Мероприятия по землеустройству и землепользованию</t>
  </si>
  <si>
    <t>99 0 0003040</t>
  </si>
  <si>
    <t>Поддержка малого и среднего предпринимательства</t>
  </si>
  <si>
    <t>Субсидии юридическим лицам (кроме некоммерческих организаций), индивидуальным предпринимателям, физическим лицам</t>
  </si>
  <si>
    <t>99.0.00.03060</t>
  </si>
  <si>
    <t>ЖИЛИЩНО-КОММУНАЛЬНОЕ ХОЗЯЙСТВО</t>
  </si>
  <si>
    <t>Жилищное хозяйство</t>
  </si>
  <si>
    <t>Мероприятия в области жилищного хозяйства</t>
  </si>
  <si>
    <t>99 0 00 04120</t>
  </si>
  <si>
    <t>Коммунальное хозяйство</t>
  </si>
  <si>
    <t>Мероприятия в области коммунального хозяйства</t>
  </si>
  <si>
    <t>99.0.00.04190</t>
  </si>
  <si>
    <t>Благоустройство</t>
  </si>
  <si>
    <t>Озеленение территорий муниципальных образований</t>
  </si>
  <si>
    <t>99.0.00.04210</t>
  </si>
  <si>
    <t>Освещение улиц и установка указателей с назваваниями улиц и номерами домов на территории муниципальных образований</t>
  </si>
  <si>
    <t>99.0.00.04220</t>
  </si>
  <si>
    <t>Программное направление местного бюджета</t>
  </si>
  <si>
    <t>Организация ритуальных услуг и содержание мест захоронения</t>
  </si>
  <si>
    <t>99.0.00.04230</t>
  </si>
  <si>
    <t>Прочие мероприятия по благоустройству муниципальных образований</t>
  </si>
  <si>
    <t>99 0 00 04290</t>
  </si>
  <si>
    <t>КУЛЬТУРА, КИНЕМАТОГРАФИЯ</t>
  </si>
  <si>
    <t>Культура</t>
  </si>
  <si>
    <t>Субсидии бюджетным учреждениям</t>
  </si>
  <si>
    <t>Расходы на обеспечение деятельности домов культуры</t>
  </si>
  <si>
    <t>99 0 00 05210</t>
  </si>
  <si>
    <t>Предоставление субсидий бюджетным, автономным учреждениям и иным некоммерческим организациям</t>
  </si>
  <si>
    <t>СОЦИАЛЬНАЯ ПОЛИТИКА</t>
  </si>
  <si>
    <t>Пенсионное обеспечение</t>
  </si>
  <si>
    <t>Доплаты к пенсиям муниципальных служащих</t>
  </si>
  <si>
    <t>99 0 00 08010</t>
  </si>
  <si>
    <t>Социальное обеспечение и иные выплаты населению</t>
  </si>
  <si>
    <t>Публичные нормативные социальные выплаты гражданам</t>
  </si>
  <si>
    <t>ФИЗИЧЕСКАЯ КУЛЬТУРА И СПОРТ</t>
  </si>
  <si>
    <t>Другие вопросы в области физической культуры и спорта</t>
  </si>
  <si>
    <t>Прочие расходы в сфере физической культуры и спорта</t>
  </si>
  <si>
    <t>99 0 00 07080</t>
  </si>
  <si>
    <t>Условно утвержденные расходы</t>
  </si>
  <si>
    <t>99 0 00 9990</t>
  </si>
  <si>
    <t>Итого расходов</t>
  </si>
  <si>
    <t>01</t>
  </si>
  <si>
    <t>02</t>
  </si>
  <si>
    <t>04</t>
  </si>
  <si>
    <t>06</t>
  </si>
  <si>
    <t>07</t>
  </si>
  <si>
    <t>00</t>
  </si>
  <si>
    <t>03</t>
  </si>
  <si>
    <t>09</t>
  </si>
  <si>
    <t>05</t>
  </si>
  <si>
    <t>08</t>
  </si>
  <si>
    <t>99</t>
  </si>
  <si>
    <t>Сумма на 2020 год</t>
  </si>
  <si>
    <t>Сумма на 2021 год</t>
  </si>
  <si>
    <t>Сумма на 2022 год</t>
  </si>
  <si>
    <t>ГРБС</t>
  </si>
  <si>
    <t>010</t>
  </si>
  <si>
    <t>Реализация мероприятий в рамках государственной программы Новосибирской области "Управление государственными финансами в Новосибирской области "</t>
  </si>
  <si>
    <r>
      <t xml:space="preserve">Муниципальная программа </t>
    </r>
    <r>
      <rPr>
        <sz val="12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«</t>
    </r>
    <r>
      <rPr>
        <b/>
        <sz val="8"/>
        <rFont val="Times New Roman"/>
        <family val="1"/>
        <charset val="204"/>
      </rPr>
      <t>Повышение безопасности дорожного движения на территории Лопатинского сельсовета Татарского района Новосибирской области на 2017-2020 годы"</t>
    </r>
  </si>
  <si>
    <t>Муниципальная программа "Повышение безопасности дорожного движения на территории Лопатинского сельсовета Татарского района Новосибирской области на 2017-2020 годы"</t>
  </si>
  <si>
    <t xml:space="preserve">Ведомственная структура расходов местного бюджета на 2021 год
и плановый период 2022  и 2023 годов
</t>
  </si>
  <si>
    <t>99.0.00.L2992 </t>
  </si>
  <si>
    <r>
      <t xml:space="preserve">Реализация мероприятий в рамках государственной программы Новосибирской области </t>
    </r>
    <r>
      <rPr>
        <b/>
        <sz val="9"/>
        <color rgb="FF000000"/>
        <rFont val="Times New Roman"/>
        <family val="1"/>
        <charset val="204"/>
      </rPr>
      <t>"Управление государственными финансами в Новосибирской области "</t>
    </r>
  </si>
  <si>
    <t>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 2019 - 2024 годы"</t>
  </si>
  <si>
    <r>
      <t xml:space="preserve">Муниципальная программа </t>
    </r>
    <r>
      <rPr>
        <b/>
        <sz val="8"/>
        <color rgb="FF000000"/>
        <rFont val="Times New Roman"/>
        <family val="1"/>
        <charset val="204"/>
      </rPr>
      <t>"Укрепление пожарной безопасности на территории Лопатинского сельсовета на 2018-2022 годы"</t>
    </r>
  </si>
  <si>
    <t>Мероприятия в сфере пожарной безопасности</t>
  </si>
  <si>
    <t>99 0 00 03100</t>
  </si>
  <si>
    <t>Мероприятия на реализацию социально значимых проектов в сфере развития общественной инфраструктуры</t>
  </si>
  <si>
    <t>99.0.00.70370</t>
  </si>
  <si>
    <t>Передача полномочий внутреннему финансовому контролю</t>
  </si>
  <si>
    <t>99 0 00 00011</t>
  </si>
  <si>
    <t xml:space="preserve">ПРИЛОЖЕНИЕ № 5
                                        к решению  № 3 шестой сессии шестого созыва
                                                                                       Совета депутатов Лопатинского сельсовета 
Татарского района 
                                                                                         Новосибирской области  
                                                                                                                                от  12.02.2021г   
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</si>
</sst>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3366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49" fontId="1" fillId="2" borderId="0" xfId="0" applyNumberFormat="1" applyFont="1" applyFill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49" fontId="4" fillId="2" borderId="15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top" wrapText="1"/>
    </xf>
    <xf numFmtId="49" fontId="5" fillId="2" borderId="15" xfId="0" applyNumberFormat="1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vertical="center"/>
    </xf>
    <xf numFmtId="2" fontId="5" fillId="2" borderId="15" xfId="0" applyNumberFormat="1" applyFont="1" applyFill="1" applyBorder="1" applyAlignment="1">
      <alignment horizontal="center" vertical="center"/>
    </xf>
    <xf numFmtId="0" fontId="1" fillId="2" borderId="0" xfId="0" applyFont="1" applyFill="1"/>
    <xf numFmtId="2" fontId="5" fillId="2" borderId="15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top"/>
    </xf>
    <xf numFmtId="2" fontId="3" fillId="2" borderId="0" xfId="0" applyNumberFormat="1" applyFont="1" applyFill="1" applyAlignment="1">
      <alignment vertical="top" wrapText="1"/>
    </xf>
    <xf numFmtId="0" fontId="6" fillId="2" borderId="0" xfId="0" applyFont="1" applyFill="1" applyAlignment="1">
      <alignment wrapText="1"/>
    </xf>
    <xf numFmtId="49" fontId="2" fillId="2" borderId="5" xfId="0" applyNumberFormat="1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vertical="center"/>
    </xf>
    <xf numFmtId="1" fontId="3" fillId="2" borderId="9" xfId="0" applyNumberFormat="1" applyFont="1" applyFill="1" applyBorder="1" applyAlignment="1">
      <alignment horizontal="center" vertical="center"/>
    </xf>
    <xf numFmtId="1" fontId="3" fillId="2" borderId="9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vertical="top" wrapText="1"/>
    </xf>
    <xf numFmtId="0" fontId="8" fillId="2" borderId="15" xfId="0" applyFont="1" applyFill="1" applyBorder="1" applyAlignment="1">
      <alignment vertical="top" wrapText="1"/>
    </xf>
    <xf numFmtId="0" fontId="3" fillId="2" borderId="15" xfId="0" applyFont="1" applyFill="1" applyBorder="1" applyAlignment="1">
      <alignment vertical="top" wrapText="1"/>
    </xf>
    <xf numFmtId="49" fontId="3" fillId="2" borderId="15" xfId="0" applyNumberFormat="1" applyFont="1" applyFill="1" applyBorder="1" applyAlignment="1">
      <alignment horizontal="center" vertical="center"/>
    </xf>
    <xf numFmtId="2" fontId="3" fillId="2" borderId="15" xfId="0" applyNumberFormat="1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vertical="top" wrapText="1"/>
    </xf>
    <xf numFmtId="49" fontId="5" fillId="2" borderId="19" xfId="0" applyNumberFormat="1" applyFont="1" applyFill="1" applyBorder="1" applyAlignment="1">
      <alignment horizontal="center" vertical="center"/>
    </xf>
    <xf numFmtId="49" fontId="5" fillId="2" borderId="20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1" fillId="2" borderId="0" xfId="0" applyNumberFormat="1" applyFont="1" applyFill="1"/>
    <xf numFmtId="2" fontId="1" fillId="2" borderId="0" xfId="0" applyNumberFormat="1" applyFont="1" applyFill="1"/>
    <xf numFmtId="2" fontId="5" fillId="2" borderId="0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Border="1"/>
    <xf numFmtId="0" fontId="4" fillId="2" borderId="0" xfId="0" applyFont="1" applyFill="1" applyBorder="1" applyAlignment="1">
      <alignment horizontal="right" vertical="top" wrapText="1"/>
    </xf>
    <xf numFmtId="2" fontId="10" fillId="2" borderId="15" xfId="0" applyNumberFormat="1" applyFont="1" applyFill="1" applyBorder="1" applyAlignment="1">
      <alignment horizontal="center" vertical="center"/>
    </xf>
    <xf numFmtId="2" fontId="11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ill="1" applyBorder="1" applyAlignment="1">
      <alignment vertical="center"/>
    </xf>
    <xf numFmtId="2" fontId="13" fillId="2" borderId="15" xfId="0" applyNumberFormat="1" applyFont="1" applyFill="1" applyBorder="1" applyAlignment="1">
      <alignment horizontal="center" vertical="center"/>
    </xf>
    <xf numFmtId="2" fontId="14" fillId="2" borderId="29" xfId="0" applyNumberFormat="1" applyFont="1" applyFill="1" applyBorder="1" applyAlignment="1">
      <alignment horizontal="right" vertical="center" wrapText="1"/>
    </xf>
    <xf numFmtId="0" fontId="6" fillId="2" borderId="16" xfId="0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vertical="top" wrapText="1"/>
    </xf>
    <xf numFmtId="49" fontId="3" fillId="2" borderId="15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wrapText="1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wrapText="1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vertical="top" wrapText="1"/>
    </xf>
    <xf numFmtId="2" fontId="11" fillId="2" borderId="19" xfId="0" applyNumberFormat="1" applyFont="1" applyFill="1" applyBorder="1" applyAlignment="1">
      <alignment horizontal="center" vertical="center"/>
    </xf>
    <xf numFmtId="2" fontId="11" fillId="2" borderId="20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vertical="top" wrapText="1"/>
    </xf>
    <xf numFmtId="2" fontId="10" fillId="2" borderId="19" xfId="0" applyNumberFormat="1" applyFont="1" applyFill="1" applyBorder="1" applyAlignment="1">
      <alignment horizontal="center" vertical="center"/>
    </xf>
    <xf numFmtId="2" fontId="10" fillId="2" borderId="25" xfId="0" applyNumberFormat="1" applyFont="1" applyFill="1" applyBorder="1" applyAlignment="1">
      <alignment horizontal="center" vertical="center"/>
    </xf>
    <xf numFmtId="2" fontId="10" fillId="2" borderId="20" xfId="0" applyNumberFormat="1" applyFont="1" applyFill="1" applyBorder="1" applyAlignment="1">
      <alignment horizontal="center" vertical="center"/>
    </xf>
    <xf numFmtId="2" fontId="11" fillId="2" borderId="25" xfId="0" applyNumberFormat="1" applyFont="1" applyFill="1" applyBorder="1" applyAlignment="1">
      <alignment horizontal="center" vertical="center"/>
    </xf>
    <xf numFmtId="2" fontId="12" fillId="2" borderId="19" xfId="0" applyNumberFormat="1" applyFont="1" applyFill="1" applyBorder="1" applyAlignment="1">
      <alignment horizontal="center" vertical="center"/>
    </xf>
    <xf numFmtId="2" fontId="12" fillId="2" borderId="20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2" fontId="10" fillId="2" borderId="15" xfId="0" applyNumberFormat="1" applyFont="1" applyFill="1" applyBorder="1" applyAlignment="1">
      <alignment horizontal="center" vertical="center" wrapText="1"/>
    </xf>
    <xf numFmtId="2" fontId="11" fillId="2" borderId="15" xfId="0" applyNumberFormat="1" applyFont="1" applyFill="1" applyBorder="1" applyAlignment="1">
      <alignment horizontal="center" vertical="center" wrapText="1"/>
    </xf>
    <xf numFmtId="2" fontId="3" fillId="2" borderId="15" xfId="0" applyNumberFormat="1" applyFont="1" applyFill="1" applyBorder="1" applyAlignment="1">
      <alignment horizontal="center" vertical="center"/>
    </xf>
    <xf numFmtId="2" fontId="11" fillId="2" borderId="0" xfId="0" applyNumberFormat="1" applyFont="1" applyFill="1" applyBorder="1" applyAlignment="1">
      <alignment horizontal="center" vertical="center"/>
    </xf>
    <xf numFmtId="2" fontId="14" fillId="2" borderId="0" xfId="0" applyNumberFormat="1" applyFont="1" applyFill="1" applyBorder="1" applyAlignment="1">
      <alignment horizontal="right" vertical="center" wrapText="1"/>
    </xf>
    <xf numFmtId="0" fontId="10" fillId="2" borderId="15" xfId="0" applyFont="1" applyFill="1" applyBorder="1" applyAlignment="1">
      <alignment vertical="top" wrapText="1"/>
    </xf>
    <xf numFmtId="49" fontId="10" fillId="2" borderId="15" xfId="0" applyNumberFormat="1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vertical="top" wrapText="1"/>
    </xf>
    <xf numFmtId="49" fontId="11" fillId="2" borderId="15" xfId="0" applyNumberFormat="1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vertical="top" wrapText="1"/>
    </xf>
    <xf numFmtId="0" fontId="5" fillId="0" borderId="0" xfId="0" applyFont="1" applyAlignment="1">
      <alignment wrapText="1"/>
    </xf>
    <xf numFmtId="49" fontId="0" fillId="2" borderId="15" xfId="0" applyNumberFormat="1" applyFill="1" applyBorder="1" applyAlignment="1">
      <alignment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0" fontId="6" fillId="2" borderId="16" xfId="0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49" fontId="10" fillId="2" borderId="20" xfId="0" applyNumberFormat="1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49" fontId="5" fillId="2" borderId="19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11" fillId="2" borderId="18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right" vertical="top" wrapText="1"/>
    </xf>
    <xf numFmtId="0" fontId="7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 wrapText="1"/>
    </xf>
    <xf numFmtId="2" fontId="2" fillId="2" borderId="1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wrapText="1"/>
    </xf>
    <xf numFmtId="0" fontId="6" fillId="2" borderId="0" xfId="0" applyFont="1" applyFill="1" applyAlignment="1">
      <alignment wrapText="1"/>
    </xf>
    <xf numFmtId="0" fontId="1" fillId="2" borderId="6" xfId="0" applyFont="1" applyFill="1" applyBorder="1"/>
    <xf numFmtId="49" fontId="2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2" fontId="6" fillId="2" borderId="16" xfId="0" applyNumberFormat="1" applyFont="1" applyFill="1" applyBorder="1" applyAlignment="1">
      <alignment wrapText="1"/>
    </xf>
    <xf numFmtId="0" fontId="3" fillId="2" borderId="1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0" fontId="5" fillId="2" borderId="15" xfId="0" applyFont="1" applyFill="1" applyBorder="1" applyAlignment="1">
      <alignment vertical="top" wrapText="1"/>
    </xf>
    <xf numFmtId="49" fontId="5" fillId="2" borderId="19" xfId="0" applyNumberFormat="1" applyFont="1" applyFill="1" applyBorder="1" applyAlignment="1">
      <alignment horizontal="center" vertical="center"/>
    </xf>
    <xf numFmtId="49" fontId="5" fillId="2" borderId="20" xfId="0" applyNumberFormat="1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0" fontId="1" fillId="2" borderId="24" xfId="0" applyFont="1" applyFill="1" applyBorder="1" applyAlignment="1">
      <alignment vertical="center"/>
    </xf>
    <xf numFmtId="0" fontId="3" fillId="2" borderId="16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0" fillId="2" borderId="17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10" fillId="2" borderId="18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vertical="top" wrapText="1"/>
    </xf>
    <xf numFmtId="49" fontId="3" fillId="2" borderId="19" xfId="0" applyNumberFormat="1" applyFont="1" applyFill="1" applyBorder="1" applyAlignment="1">
      <alignment horizontal="center" vertical="center"/>
    </xf>
    <xf numFmtId="49" fontId="3" fillId="2" borderId="20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2" fontId="11" fillId="2" borderId="19" xfId="0" applyNumberFormat="1" applyFont="1" applyFill="1" applyBorder="1" applyAlignment="1">
      <alignment horizontal="center" vertical="center" wrapText="1"/>
    </xf>
    <xf numFmtId="2" fontId="11" fillId="2" borderId="20" xfId="0" applyNumberFormat="1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vertical="top" wrapText="1"/>
    </xf>
    <xf numFmtId="49" fontId="5" fillId="2" borderId="22" xfId="0" applyNumberFormat="1" applyFont="1" applyFill="1" applyBorder="1" applyAlignment="1">
      <alignment horizontal="center" vertical="center"/>
    </xf>
    <xf numFmtId="49" fontId="5" fillId="2" borderId="26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2" fontId="10" fillId="2" borderId="19" xfId="0" applyNumberFormat="1" applyFont="1" applyFill="1" applyBorder="1" applyAlignment="1">
      <alignment horizontal="center" vertical="center" wrapText="1"/>
    </xf>
    <xf numFmtId="2" fontId="10" fillId="2" borderId="25" xfId="0" applyNumberFormat="1" applyFont="1" applyFill="1" applyBorder="1" applyAlignment="1">
      <alignment horizontal="center" vertical="center" wrapText="1"/>
    </xf>
    <xf numFmtId="2" fontId="10" fillId="2" borderId="20" xfId="0" applyNumberFormat="1" applyFont="1" applyFill="1" applyBorder="1" applyAlignment="1">
      <alignment horizontal="center" vertical="center" wrapText="1"/>
    </xf>
    <xf numFmtId="3" fontId="3" fillId="2" borderId="21" xfId="0" applyNumberFormat="1" applyFont="1" applyFill="1" applyBorder="1" applyAlignment="1">
      <alignment horizontal="center" vertical="center"/>
    </xf>
    <xf numFmtId="3" fontId="3" fillId="2" borderId="22" xfId="0" applyNumberFormat="1" applyFont="1" applyFill="1" applyBorder="1" applyAlignment="1">
      <alignment horizontal="center" vertical="center"/>
    </xf>
    <xf numFmtId="3" fontId="3" fillId="2" borderId="23" xfId="0" applyNumberFormat="1" applyFont="1" applyFill="1" applyBorder="1" applyAlignment="1">
      <alignment horizontal="center" vertical="center"/>
    </xf>
    <xf numFmtId="3" fontId="3" fillId="2" borderId="24" xfId="0" applyNumberFormat="1" applyFont="1" applyFill="1" applyBorder="1" applyAlignment="1">
      <alignment horizontal="center" vertical="center"/>
    </xf>
    <xf numFmtId="49" fontId="3" fillId="2" borderId="25" xfId="0" applyNumberFormat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3" fontId="5" fillId="2" borderId="17" xfId="0" applyNumberFormat="1" applyFont="1" applyFill="1" applyBorder="1" applyAlignment="1">
      <alignment horizontal="center" vertical="center"/>
    </xf>
    <xf numFmtId="3" fontId="5" fillId="2" borderId="18" xfId="0" applyNumberFormat="1" applyFont="1" applyFill="1" applyBorder="1" applyAlignment="1">
      <alignment horizontal="center" vertical="center"/>
    </xf>
    <xf numFmtId="49" fontId="5" fillId="2" borderId="25" xfId="0" applyNumberFormat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vertical="center"/>
    </xf>
    <xf numFmtId="0" fontId="1" fillId="2" borderId="26" xfId="0" applyFont="1" applyFill="1" applyBorder="1" applyAlignment="1">
      <alignment vertical="center"/>
    </xf>
    <xf numFmtId="0" fontId="3" fillId="0" borderId="17" xfId="0" applyFont="1" applyBorder="1" applyAlignment="1"/>
    <xf numFmtId="0" fontId="3" fillId="0" borderId="18" xfId="0" applyFont="1" applyBorder="1" applyAlignment="1"/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05"/>
  <sheetViews>
    <sheetView tabSelected="1" zoomScaleNormal="100" workbookViewId="0">
      <selection activeCell="C4" sqref="C4:E4"/>
    </sheetView>
  </sheetViews>
  <sheetFormatPr defaultRowHeight="15"/>
  <cols>
    <col min="1" max="1" width="36.28515625" style="11" customWidth="1"/>
    <col min="2" max="2" width="5.5703125" style="1" customWidth="1"/>
    <col min="3" max="3" width="4.140625" style="27" customWidth="1"/>
    <col min="4" max="4" width="4.42578125" style="27" customWidth="1"/>
    <col min="5" max="5" width="9.140625" style="9"/>
    <col min="6" max="6" width="1.85546875" style="9" customWidth="1"/>
    <col min="7" max="7" width="4.5703125" style="9" customWidth="1"/>
    <col min="8" max="8" width="2" style="9" hidden="1" customWidth="1"/>
    <col min="9" max="9" width="7.7109375" style="28" customWidth="1"/>
    <col min="10" max="10" width="6.42578125" style="28" customWidth="1"/>
    <col min="11" max="11" width="7" style="28" customWidth="1"/>
    <col min="12" max="16384" width="9.140625" style="9"/>
  </cols>
  <sheetData>
    <row r="1" spans="1:14" ht="111" customHeight="1">
      <c r="A1" s="104" t="s">
        <v>136</v>
      </c>
      <c r="B1" s="104"/>
      <c r="C1" s="105"/>
      <c r="D1" s="105"/>
      <c r="E1" s="105"/>
      <c r="F1" s="105"/>
      <c r="G1" s="105"/>
      <c r="H1" s="105"/>
      <c r="I1" s="105"/>
      <c r="J1" s="105"/>
      <c r="K1" s="105"/>
    </row>
    <row r="3" spans="1:14" ht="34.5" customHeight="1">
      <c r="A3" s="106" t="s">
        <v>125</v>
      </c>
      <c r="B3" s="106"/>
      <c r="C3" s="107"/>
      <c r="D3" s="107"/>
      <c r="E3" s="107"/>
      <c r="F3" s="107"/>
      <c r="G3" s="107"/>
      <c r="H3" s="107"/>
      <c r="I3" s="107"/>
      <c r="J3" s="107"/>
      <c r="K3" s="107"/>
    </row>
    <row r="4" spans="1:14" ht="16.5" thickBot="1">
      <c r="C4" s="117"/>
      <c r="D4" s="117"/>
      <c r="E4" s="117"/>
      <c r="F4" s="117"/>
      <c r="G4" s="117"/>
      <c r="H4" s="117"/>
      <c r="I4" s="117"/>
      <c r="J4" s="12"/>
      <c r="K4" s="12"/>
      <c r="N4" s="13"/>
    </row>
    <row r="5" spans="1:14" ht="16.5" thickBot="1">
      <c r="A5" s="110" t="s">
        <v>0</v>
      </c>
      <c r="B5" s="118" t="s">
        <v>120</v>
      </c>
      <c r="C5" s="112" t="s">
        <v>1</v>
      </c>
      <c r="D5" s="113"/>
      <c r="E5" s="113"/>
      <c r="F5" s="113"/>
      <c r="G5" s="113"/>
      <c r="H5" s="114"/>
      <c r="I5" s="108" t="s">
        <v>117</v>
      </c>
      <c r="J5" s="108" t="s">
        <v>118</v>
      </c>
      <c r="K5" s="108" t="s">
        <v>119</v>
      </c>
      <c r="L5" s="115"/>
      <c r="M5" s="116"/>
      <c r="N5" s="116"/>
    </row>
    <row r="6" spans="1:14" ht="35.25" customHeight="1" thickBot="1">
      <c r="A6" s="111"/>
      <c r="B6" s="119"/>
      <c r="C6" s="14" t="s">
        <v>2</v>
      </c>
      <c r="D6" s="14" t="s">
        <v>3</v>
      </c>
      <c r="E6" s="112" t="s">
        <v>4</v>
      </c>
      <c r="F6" s="114"/>
      <c r="G6" s="112" t="s">
        <v>5</v>
      </c>
      <c r="H6" s="114"/>
      <c r="I6" s="109"/>
      <c r="J6" s="109"/>
      <c r="K6" s="109"/>
      <c r="L6" s="115"/>
      <c r="M6" s="116"/>
      <c r="N6" s="116"/>
    </row>
    <row r="7" spans="1:14" ht="15.75">
      <c r="A7" s="15">
        <v>1</v>
      </c>
      <c r="B7" s="2"/>
      <c r="C7" s="2">
        <v>2</v>
      </c>
      <c r="D7" s="2">
        <v>3</v>
      </c>
      <c r="E7" s="123">
        <v>4</v>
      </c>
      <c r="F7" s="124"/>
      <c r="G7" s="123">
        <v>5</v>
      </c>
      <c r="H7" s="124"/>
      <c r="I7" s="16">
        <v>6</v>
      </c>
      <c r="J7" s="17">
        <v>7</v>
      </c>
      <c r="K7" s="17">
        <v>8</v>
      </c>
      <c r="L7" s="115"/>
      <c r="M7" s="116"/>
      <c r="N7" s="116"/>
    </row>
    <row r="8" spans="1:14" ht="29.25" customHeight="1">
      <c r="A8" s="18" t="s">
        <v>6</v>
      </c>
      <c r="B8" s="3" t="s">
        <v>121</v>
      </c>
      <c r="C8" s="7"/>
      <c r="D8" s="7"/>
      <c r="E8" s="125"/>
      <c r="F8" s="125"/>
      <c r="G8" s="125"/>
      <c r="H8" s="125"/>
      <c r="I8" s="32">
        <f>I9+I59+I68+I82+I121+I169+I185+I191+I199</f>
        <v>6955.5</v>
      </c>
      <c r="J8" s="32">
        <f>J9+J59+J68+J82+J121+J169+J185+J191+J199</f>
        <v>2754.2</v>
      </c>
      <c r="K8" s="32">
        <f>K9+K59+K68+K82+K121+K169+K185+K191+K199</f>
        <v>3181.7999999999993</v>
      </c>
      <c r="L8" s="121"/>
      <c r="M8" s="116"/>
      <c r="N8" s="116"/>
    </row>
    <row r="9" spans="1:14" ht="15.75" customHeight="1">
      <c r="A9" s="4" t="s">
        <v>7</v>
      </c>
      <c r="B9" s="5" t="s">
        <v>121</v>
      </c>
      <c r="C9" s="6" t="s">
        <v>106</v>
      </c>
      <c r="D9" s="7"/>
      <c r="E9" s="101"/>
      <c r="F9" s="102"/>
      <c r="G9" s="101"/>
      <c r="H9" s="102"/>
      <c r="I9" s="8">
        <f>I10+I18+I37+I45+I50</f>
        <v>2649.3999999999996</v>
      </c>
      <c r="J9" s="8">
        <f>J10+J18+J37+J45+J50</f>
        <v>1589.6999999999998</v>
      </c>
      <c r="K9" s="8">
        <f>K10+K18+K37+K45+K50</f>
        <v>2029.6999999999996</v>
      </c>
      <c r="L9" s="122"/>
      <c r="M9" s="121"/>
      <c r="N9" s="121"/>
    </row>
    <row r="10" spans="1:14" ht="33.75" customHeight="1">
      <c r="A10" s="4" t="s">
        <v>8</v>
      </c>
      <c r="B10" s="5" t="s">
        <v>121</v>
      </c>
      <c r="C10" s="6" t="s">
        <v>106</v>
      </c>
      <c r="D10" s="6" t="s">
        <v>107</v>
      </c>
      <c r="E10" s="101"/>
      <c r="F10" s="102"/>
      <c r="G10" s="101"/>
      <c r="H10" s="102"/>
      <c r="I10" s="32">
        <f>I12+I15</f>
        <v>740.2</v>
      </c>
      <c r="J10" s="32">
        <f t="shared" ref="J10" si="0">J12+J15</f>
        <v>723.5</v>
      </c>
      <c r="K10" s="32">
        <f>K12+K15</f>
        <v>723.5</v>
      </c>
      <c r="L10" s="120"/>
      <c r="M10" s="121"/>
      <c r="N10" s="121"/>
    </row>
    <row r="11" spans="1:14" ht="16.5" customHeight="1">
      <c r="A11" s="4" t="s">
        <v>9</v>
      </c>
      <c r="B11" s="5" t="s">
        <v>121</v>
      </c>
      <c r="C11" s="6" t="s">
        <v>106</v>
      </c>
      <c r="D11" s="6" t="s">
        <v>107</v>
      </c>
      <c r="E11" s="101"/>
      <c r="F11" s="102"/>
      <c r="G11" s="101"/>
      <c r="H11" s="102"/>
      <c r="I11" s="32">
        <f>I12+I15</f>
        <v>740.2</v>
      </c>
      <c r="J11" s="61"/>
      <c r="K11" s="61"/>
      <c r="L11" s="120"/>
      <c r="M11" s="121"/>
      <c r="N11" s="121"/>
    </row>
    <row r="12" spans="1:14" ht="49.5" customHeight="1">
      <c r="A12" s="19" t="s">
        <v>122</v>
      </c>
      <c r="B12" s="5" t="s">
        <v>121</v>
      </c>
      <c r="C12" s="6" t="s">
        <v>106</v>
      </c>
      <c r="D12" s="6" t="s">
        <v>107</v>
      </c>
      <c r="E12" s="99" t="s">
        <v>10</v>
      </c>
      <c r="F12" s="100"/>
      <c r="G12" s="101"/>
      <c r="H12" s="102"/>
      <c r="I12" s="32">
        <f>I13</f>
        <v>376.7</v>
      </c>
      <c r="J12" s="61"/>
      <c r="K12" s="61"/>
      <c r="L12" s="120"/>
      <c r="M12" s="121"/>
      <c r="N12" s="121"/>
    </row>
    <row r="13" spans="1:14" ht="61.5" customHeight="1">
      <c r="A13" s="20" t="s">
        <v>11</v>
      </c>
      <c r="B13" s="42" t="s">
        <v>121</v>
      </c>
      <c r="C13" s="21" t="s">
        <v>106</v>
      </c>
      <c r="D13" s="21" t="s">
        <v>107</v>
      </c>
      <c r="E13" s="94" t="s">
        <v>10</v>
      </c>
      <c r="F13" s="95"/>
      <c r="G13" s="94">
        <v>100</v>
      </c>
      <c r="H13" s="95"/>
      <c r="I13" s="33">
        <v>376.7</v>
      </c>
      <c r="J13" s="62"/>
      <c r="K13" s="62"/>
      <c r="L13" s="120"/>
      <c r="M13" s="121"/>
      <c r="N13" s="121"/>
    </row>
    <row r="14" spans="1:14" ht="26.25" customHeight="1">
      <c r="A14" s="20" t="s">
        <v>12</v>
      </c>
      <c r="B14" s="42" t="s">
        <v>121</v>
      </c>
      <c r="C14" s="21" t="s">
        <v>106</v>
      </c>
      <c r="D14" s="21" t="s">
        <v>107</v>
      </c>
      <c r="E14" s="94" t="s">
        <v>10</v>
      </c>
      <c r="F14" s="95"/>
      <c r="G14" s="94">
        <v>120</v>
      </c>
      <c r="H14" s="95"/>
      <c r="I14" s="33">
        <v>376.7</v>
      </c>
      <c r="J14" s="62"/>
      <c r="K14" s="62"/>
      <c r="L14" s="120"/>
      <c r="M14" s="121"/>
      <c r="N14" s="121"/>
    </row>
    <row r="15" spans="1:14" ht="15" customHeight="1">
      <c r="A15" s="20" t="s">
        <v>13</v>
      </c>
      <c r="B15" s="42" t="s">
        <v>121</v>
      </c>
      <c r="C15" s="21" t="s">
        <v>106</v>
      </c>
      <c r="D15" s="21" t="s">
        <v>107</v>
      </c>
      <c r="E15" s="94" t="s">
        <v>14</v>
      </c>
      <c r="F15" s="95"/>
      <c r="G15" s="101"/>
      <c r="H15" s="102"/>
      <c r="I15" s="32">
        <v>363.5</v>
      </c>
      <c r="J15" s="61">
        <v>723.5</v>
      </c>
      <c r="K15" s="61">
        <v>723.5</v>
      </c>
      <c r="L15" s="120"/>
      <c r="M15" s="121"/>
      <c r="N15" s="121"/>
    </row>
    <row r="16" spans="1:14" ht="59.25" customHeight="1">
      <c r="A16" s="20" t="s">
        <v>11</v>
      </c>
      <c r="B16" s="42" t="s">
        <v>121</v>
      </c>
      <c r="C16" s="21" t="s">
        <v>106</v>
      </c>
      <c r="D16" s="21" t="s">
        <v>107</v>
      </c>
      <c r="E16" s="94" t="s">
        <v>15</v>
      </c>
      <c r="F16" s="95"/>
      <c r="G16" s="94">
        <v>100</v>
      </c>
      <c r="H16" s="95"/>
      <c r="I16" s="33">
        <v>363.5</v>
      </c>
      <c r="J16" s="62">
        <v>723.5</v>
      </c>
      <c r="K16" s="62">
        <v>723.5</v>
      </c>
      <c r="L16" s="120"/>
      <c r="M16" s="121"/>
      <c r="N16" s="121"/>
    </row>
    <row r="17" spans="1:14" ht="24.75" customHeight="1">
      <c r="A17" s="20" t="s">
        <v>12</v>
      </c>
      <c r="B17" s="42" t="s">
        <v>121</v>
      </c>
      <c r="C17" s="21" t="s">
        <v>106</v>
      </c>
      <c r="D17" s="21" t="s">
        <v>107</v>
      </c>
      <c r="E17" s="94" t="s">
        <v>15</v>
      </c>
      <c r="F17" s="95"/>
      <c r="G17" s="94">
        <v>120</v>
      </c>
      <c r="H17" s="95"/>
      <c r="I17" s="33">
        <v>363.5</v>
      </c>
      <c r="J17" s="62">
        <v>723.5</v>
      </c>
      <c r="K17" s="62">
        <v>723.5</v>
      </c>
      <c r="L17" s="120"/>
      <c r="M17" s="121"/>
      <c r="N17" s="121"/>
    </row>
    <row r="18" spans="1:14" ht="59.25" customHeight="1">
      <c r="A18" s="19" t="s">
        <v>16</v>
      </c>
      <c r="B18" s="5" t="s">
        <v>121</v>
      </c>
      <c r="C18" s="6" t="s">
        <v>106</v>
      </c>
      <c r="D18" s="6" t="s">
        <v>108</v>
      </c>
      <c r="E18" s="101"/>
      <c r="F18" s="102"/>
      <c r="G18" s="101"/>
      <c r="H18" s="102"/>
      <c r="I18" s="32">
        <f>I19+I23+I30</f>
        <v>1848.5</v>
      </c>
      <c r="J18" s="32">
        <f>J19+J23+J30</f>
        <v>805.4</v>
      </c>
      <c r="K18" s="32">
        <f>K19+K23+K30</f>
        <v>1245.3999999999999</v>
      </c>
      <c r="L18" s="120"/>
      <c r="M18" s="121"/>
      <c r="N18" s="121"/>
    </row>
    <row r="19" spans="1:14" ht="29.25" customHeight="1">
      <c r="A19" s="19" t="s">
        <v>9</v>
      </c>
      <c r="B19" s="5" t="s">
        <v>121</v>
      </c>
      <c r="C19" s="6" t="s">
        <v>106</v>
      </c>
      <c r="D19" s="6" t="s">
        <v>108</v>
      </c>
      <c r="E19" s="99" t="s">
        <v>10</v>
      </c>
      <c r="F19" s="100"/>
      <c r="G19" s="101"/>
      <c r="H19" s="102"/>
      <c r="I19" s="32">
        <f>I20</f>
        <v>825.7</v>
      </c>
      <c r="J19" s="61"/>
      <c r="K19" s="61"/>
      <c r="L19" s="120"/>
      <c r="M19" s="121"/>
      <c r="N19" s="121"/>
    </row>
    <row r="20" spans="1:14" ht="49.5" customHeight="1">
      <c r="A20" s="19" t="s">
        <v>17</v>
      </c>
      <c r="B20" s="5" t="s">
        <v>121</v>
      </c>
      <c r="C20" s="6" t="s">
        <v>106</v>
      </c>
      <c r="D20" s="6" t="s">
        <v>108</v>
      </c>
      <c r="E20" s="99" t="s">
        <v>10</v>
      </c>
      <c r="F20" s="100"/>
      <c r="G20" s="101"/>
      <c r="H20" s="102"/>
      <c r="I20" s="32">
        <f>I21</f>
        <v>825.7</v>
      </c>
      <c r="J20" s="61"/>
      <c r="K20" s="61"/>
      <c r="L20" s="120"/>
      <c r="M20" s="121"/>
      <c r="N20" s="121"/>
    </row>
    <row r="21" spans="1:14" ht="61.5" customHeight="1">
      <c r="A21" s="20" t="s">
        <v>11</v>
      </c>
      <c r="B21" s="5" t="s">
        <v>121</v>
      </c>
      <c r="C21" s="21" t="s">
        <v>106</v>
      </c>
      <c r="D21" s="21" t="s">
        <v>108</v>
      </c>
      <c r="E21" s="94" t="s">
        <v>10</v>
      </c>
      <c r="F21" s="95"/>
      <c r="G21" s="94">
        <v>100</v>
      </c>
      <c r="H21" s="95"/>
      <c r="I21" s="33">
        <f>I22</f>
        <v>825.7</v>
      </c>
      <c r="J21" s="61"/>
      <c r="K21" s="61"/>
      <c r="L21" s="120"/>
      <c r="M21" s="121"/>
      <c r="N21" s="121"/>
    </row>
    <row r="22" spans="1:14" ht="27.75" customHeight="1">
      <c r="A22" s="20" t="s">
        <v>12</v>
      </c>
      <c r="B22" s="5" t="s">
        <v>121</v>
      </c>
      <c r="C22" s="21" t="s">
        <v>106</v>
      </c>
      <c r="D22" s="21" t="s">
        <v>108</v>
      </c>
      <c r="E22" s="94" t="s">
        <v>10</v>
      </c>
      <c r="F22" s="95"/>
      <c r="G22" s="94">
        <v>120</v>
      </c>
      <c r="H22" s="95"/>
      <c r="I22" s="33">
        <v>825.7</v>
      </c>
      <c r="J22" s="61"/>
      <c r="K22" s="61"/>
      <c r="L22" s="120"/>
      <c r="M22" s="121"/>
      <c r="N22" s="121"/>
    </row>
    <row r="23" spans="1:14" ht="45" customHeight="1">
      <c r="A23" s="4" t="s">
        <v>18</v>
      </c>
      <c r="B23" s="5" t="s">
        <v>121</v>
      </c>
      <c r="C23" s="6" t="s">
        <v>106</v>
      </c>
      <c r="D23" s="6" t="s">
        <v>108</v>
      </c>
      <c r="E23" s="99" t="s">
        <v>19</v>
      </c>
      <c r="F23" s="100"/>
      <c r="G23" s="101"/>
      <c r="H23" s="102"/>
      <c r="I23" s="32">
        <v>0.1</v>
      </c>
      <c r="J23" s="61">
        <v>0.1</v>
      </c>
      <c r="K23" s="61">
        <v>0.1</v>
      </c>
      <c r="L23" s="120"/>
      <c r="M23" s="121"/>
      <c r="N23" s="121"/>
    </row>
    <row r="24" spans="1:14" ht="60.75" customHeight="1">
      <c r="A24" s="19" t="s">
        <v>16</v>
      </c>
      <c r="B24" s="5" t="s">
        <v>121</v>
      </c>
      <c r="C24" s="6" t="s">
        <v>106</v>
      </c>
      <c r="D24" s="6" t="s">
        <v>108</v>
      </c>
      <c r="E24" s="99" t="s">
        <v>19</v>
      </c>
      <c r="F24" s="100"/>
      <c r="G24" s="101"/>
      <c r="H24" s="102"/>
      <c r="I24" s="32">
        <v>0.1</v>
      </c>
      <c r="J24" s="61">
        <v>0.1</v>
      </c>
      <c r="K24" s="61">
        <v>0.1</v>
      </c>
      <c r="L24" s="120"/>
      <c r="M24" s="121"/>
      <c r="N24" s="121"/>
    </row>
    <row r="25" spans="1:14" ht="51.75" customHeight="1">
      <c r="A25" s="23" t="s">
        <v>17</v>
      </c>
      <c r="B25" s="5" t="s">
        <v>121</v>
      </c>
      <c r="C25" s="21" t="s">
        <v>106</v>
      </c>
      <c r="D25" s="21" t="s">
        <v>108</v>
      </c>
      <c r="E25" s="99" t="s">
        <v>19</v>
      </c>
      <c r="F25" s="100"/>
      <c r="G25" s="101"/>
      <c r="H25" s="102"/>
      <c r="I25" s="32">
        <v>0.1</v>
      </c>
      <c r="J25" s="61">
        <v>0.1</v>
      </c>
      <c r="K25" s="61">
        <v>0.1</v>
      </c>
      <c r="L25" s="120"/>
      <c r="M25" s="121"/>
      <c r="N25" s="121"/>
    </row>
    <row r="26" spans="1:14" ht="51.75" customHeight="1">
      <c r="A26" s="23" t="s">
        <v>122</v>
      </c>
      <c r="B26" s="5" t="s">
        <v>121</v>
      </c>
      <c r="C26" s="21" t="s">
        <v>106</v>
      </c>
      <c r="D26" s="21" t="s">
        <v>108</v>
      </c>
      <c r="E26" s="99" t="s">
        <v>19</v>
      </c>
      <c r="F26" s="100"/>
      <c r="G26" s="101"/>
      <c r="H26" s="102"/>
      <c r="I26" s="32">
        <v>0.1</v>
      </c>
      <c r="J26" s="61">
        <v>0.1</v>
      </c>
      <c r="K26" s="61">
        <v>0.1</v>
      </c>
      <c r="L26" s="120"/>
      <c r="M26" s="121"/>
      <c r="N26" s="121"/>
    </row>
    <row r="27" spans="1:14" ht="27.75" customHeight="1">
      <c r="A27" s="20" t="s">
        <v>20</v>
      </c>
      <c r="B27" s="5" t="s">
        <v>121</v>
      </c>
      <c r="C27" s="6" t="s">
        <v>106</v>
      </c>
      <c r="D27" s="6" t="s">
        <v>108</v>
      </c>
      <c r="E27" s="94" t="s">
        <v>19</v>
      </c>
      <c r="F27" s="95"/>
      <c r="G27" s="94">
        <v>200</v>
      </c>
      <c r="H27" s="95"/>
      <c r="I27" s="33">
        <v>0.1</v>
      </c>
      <c r="J27" s="62">
        <v>0.1</v>
      </c>
      <c r="K27" s="62">
        <v>0.1</v>
      </c>
      <c r="L27" s="120"/>
      <c r="M27" s="121"/>
      <c r="N27" s="121"/>
    </row>
    <row r="28" spans="1:14" ht="34.5" customHeight="1">
      <c r="A28" s="20" t="s">
        <v>21</v>
      </c>
      <c r="B28" s="5" t="s">
        <v>121</v>
      </c>
      <c r="C28" s="6" t="s">
        <v>106</v>
      </c>
      <c r="D28" s="6" t="s">
        <v>108</v>
      </c>
      <c r="E28" s="94" t="s">
        <v>19</v>
      </c>
      <c r="F28" s="95"/>
      <c r="G28" s="94">
        <v>240</v>
      </c>
      <c r="H28" s="95"/>
      <c r="I28" s="33">
        <v>0.1</v>
      </c>
      <c r="J28" s="62">
        <v>0.1</v>
      </c>
      <c r="K28" s="62">
        <v>0.1</v>
      </c>
      <c r="L28" s="120"/>
      <c r="M28" s="121"/>
      <c r="N28" s="121"/>
    </row>
    <row r="29" spans="1:14" ht="24.75" customHeight="1">
      <c r="A29" s="4" t="s">
        <v>13</v>
      </c>
      <c r="B29" s="5" t="s">
        <v>121</v>
      </c>
      <c r="C29" s="6" t="s">
        <v>106</v>
      </c>
      <c r="D29" s="6" t="s">
        <v>108</v>
      </c>
      <c r="E29" s="99" t="s">
        <v>14</v>
      </c>
      <c r="F29" s="100"/>
      <c r="G29" s="101"/>
      <c r="H29" s="102"/>
      <c r="I29" s="34"/>
      <c r="J29" s="62"/>
      <c r="K29" s="62"/>
      <c r="L29" s="120"/>
      <c r="M29" s="121"/>
      <c r="N29" s="121"/>
    </row>
    <row r="30" spans="1:14" ht="27" customHeight="1">
      <c r="A30" s="4" t="s">
        <v>22</v>
      </c>
      <c r="B30" s="5" t="s">
        <v>121</v>
      </c>
      <c r="C30" s="6" t="s">
        <v>106</v>
      </c>
      <c r="D30" s="6" t="s">
        <v>108</v>
      </c>
      <c r="E30" s="99" t="s">
        <v>23</v>
      </c>
      <c r="F30" s="100"/>
      <c r="G30" s="99"/>
      <c r="H30" s="100"/>
      <c r="I30" s="32">
        <f>I31+I33+I35</f>
        <v>1022.7</v>
      </c>
      <c r="J30" s="32">
        <f t="shared" ref="J30:K30" si="1">J31+J33+J35</f>
        <v>805.3</v>
      </c>
      <c r="K30" s="32">
        <f t="shared" si="1"/>
        <v>1245.3</v>
      </c>
      <c r="L30" s="120"/>
      <c r="M30" s="121"/>
      <c r="N30" s="121"/>
    </row>
    <row r="31" spans="1:14" ht="58.5" customHeight="1">
      <c r="A31" s="20" t="s">
        <v>11</v>
      </c>
      <c r="B31" s="5" t="s">
        <v>121</v>
      </c>
      <c r="C31" s="6" t="s">
        <v>106</v>
      </c>
      <c r="D31" s="6" t="s">
        <v>108</v>
      </c>
      <c r="E31" s="94" t="s">
        <v>23</v>
      </c>
      <c r="F31" s="95"/>
      <c r="G31" s="94">
        <v>100</v>
      </c>
      <c r="H31" s="95"/>
      <c r="I31" s="33">
        <v>395.6</v>
      </c>
      <c r="J31" s="62">
        <v>790</v>
      </c>
      <c r="K31" s="62">
        <v>1230</v>
      </c>
      <c r="L31" s="120"/>
      <c r="M31" s="121"/>
      <c r="N31" s="121"/>
    </row>
    <row r="32" spans="1:14" ht="26.25" customHeight="1">
      <c r="A32" s="20" t="s">
        <v>12</v>
      </c>
      <c r="B32" s="5" t="s">
        <v>121</v>
      </c>
      <c r="C32" s="6" t="s">
        <v>106</v>
      </c>
      <c r="D32" s="6" t="s">
        <v>108</v>
      </c>
      <c r="E32" s="94" t="s">
        <v>23</v>
      </c>
      <c r="F32" s="95"/>
      <c r="G32" s="94">
        <v>120</v>
      </c>
      <c r="H32" s="95"/>
      <c r="I32" s="33">
        <v>395.6</v>
      </c>
      <c r="J32" s="62">
        <v>790</v>
      </c>
      <c r="K32" s="62">
        <v>1230</v>
      </c>
      <c r="L32" s="120"/>
      <c r="M32" s="121"/>
      <c r="N32" s="121"/>
    </row>
    <row r="33" spans="1:14" ht="24.75" customHeight="1">
      <c r="A33" s="20" t="s">
        <v>20</v>
      </c>
      <c r="B33" s="5" t="s">
        <v>121</v>
      </c>
      <c r="C33" s="6" t="s">
        <v>106</v>
      </c>
      <c r="D33" s="6" t="s">
        <v>108</v>
      </c>
      <c r="E33" s="94" t="s">
        <v>23</v>
      </c>
      <c r="F33" s="95"/>
      <c r="G33" s="94">
        <v>200</v>
      </c>
      <c r="H33" s="95"/>
      <c r="I33" s="33">
        <v>607.1</v>
      </c>
      <c r="J33" s="62">
        <v>14</v>
      </c>
      <c r="K33" s="62">
        <v>14</v>
      </c>
      <c r="L33" s="120"/>
      <c r="M33" s="121"/>
      <c r="N33" s="121"/>
    </row>
    <row r="34" spans="1:14" ht="31.5" customHeight="1">
      <c r="A34" s="20" t="s">
        <v>21</v>
      </c>
      <c r="B34" s="5" t="s">
        <v>121</v>
      </c>
      <c r="C34" s="6" t="s">
        <v>106</v>
      </c>
      <c r="D34" s="6" t="s">
        <v>108</v>
      </c>
      <c r="E34" s="94" t="s">
        <v>23</v>
      </c>
      <c r="F34" s="95"/>
      <c r="G34" s="94">
        <v>240</v>
      </c>
      <c r="H34" s="95"/>
      <c r="I34" s="33">
        <v>607.1</v>
      </c>
      <c r="J34" s="62">
        <v>14</v>
      </c>
      <c r="K34" s="62">
        <v>14</v>
      </c>
      <c r="L34" s="120"/>
      <c r="M34" s="121"/>
      <c r="N34" s="121"/>
    </row>
    <row r="35" spans="1:14" ht="15.75" customHeight="1">
      <c r="A35" s="20" t="s">
        <v>24</v>
      </c>
      <c r="B35" s="5" t="s">
        <v>121</v>
      </c>
      <c r="C35" s="6" t="s">
        <v>106</v>
      </c>
      <c r="D35" s="6" t="s">
        <v>108</v>
      </c>
      <c r="E35" s="94" t="s">
        <v>23</v>
      </c>
      <c r="F35" s="95"/>
      <c r="G35" s="94">
        <v>800</v>
      </c>
      <c r="H35" s="95"/>
      <c r="I35" s="33">
        <v>20</v>
      </c>
      <c r="J35" s="22">
        <v>1.3</v>
      </c>
      <c r="K35" s="22">
        <v>1.3</v>
      </c>
      <c r="L35" s="120"/>
      <c r="M35" s="121"/>
      <c r="N35" s="121"/>
    </row>
    <row r="36" spans="1:14" ht="16.5" customHeight="1">
      <c r="A36" s="41" t="s">
        <v>25</v>
      </c>
      <c r="B36" s="5" t="s">
        <v>121</v>
      </c>
      <c r="C36" s="6" t="s">
        <v>106</v>
      </c>
      <c r="D36" s="6" t="s">
        <v>108</v>
      </c>
      <c r="E36" s="94" t="s">
        <v>23</v>
      </c>
      <c r="F36" s="95"/>
      <c r="G36" s="94">
        <v>850</v>
      </c>
      <c r="H36" s="95"/>
      <c r="I36" s="33">
        <v>20</v>
      </c>
      <c r="J36" s="22">
        <v>1.3</v>
      </c>
      <c r="K36" s="22">
        <v>1.3</v>
      </c>
      <c r="L36" s="120"/>
      <c r="M36" s="121"/>
      <c r="N36" s="121"/>
    </row>
    <row r="37" spans="1:14" ht="36" customHeight="1">
      <c r="A37" s="4" t="s">
        <v>26</v>
      </c>
      <c r="B37" s="5" t="s">
        <v>121</v>
      </c>
      <c r="C37" s="6" t="s">
        <v>106</v>
      </c>
      <c r="D37" s="6" t="s">
        <v>109</v>
      </c>
      <c r="E37" s="101"/>
      <c r="F37" s="102"/>
      <c r="G37" s="101"/>
      <c r="H37" s="102"/>
      <c r="I37" s="32">
        <f>I38</f>
        <v>55.6</v>
      </c>
      <c r="J37" s="32">
        <v>55.6</v>
      </c>
      <c r="K37" s="32">
        <v>55.6</v>
      </c>
      <c r="L37" s="120"/>
      <c r="M37" s="121"/>
      <c r="N37" s="121"/>
    </row>
    <row r="38" spans="1:14" ht="24" customHeight="1">
      <c r="A38" s="4" t="s">
        <v>13</v>
      </c>
      <c r="B38" s="5" t="s">
        <v>121</v>
      </c>
      <c r="C38" s="6" t="s">
        <v>106</v>
      </c>
      <c r="D38" s="6" t="s">
        <v>109</v>
      </c>
      <c r="E38" s="99" t="s">
        <v>14</v>
      </c>
      <c r="F38" s="100"/>
      <c r="G38" s="101"/>
      <c r="H38" s="102"/>
      <c r="I38" s="32">
        <f>I42+I39</f>
        <v>55.6</v>
      </c>
      <c r="J38" s="32">
        <v>55.6</v>
      </c>
      <c r="K38" s="32">
        <v>55.6</v>
      </c>
      <c r="L38" s="120"/>
      <c r="M38" s="121"/>
      <c r="N38" s="121"/>
    </row>
    <row r="39" spans="1:14" ht="24" customHeight="1">
      <c r="A39" s="4" t="s">
        <v>27</v>
      </c>
      <c r="B39" s="5" t="s">
        <v>121</v>
      </c>
      <c r="C39" s="6" t="s">
        <v>106</v>
      </c>
      <c r="D39" s="6" t="s">
        <v>109</v>
      </c>
      <c r="E39" s="99" t="s">
        <v>28</v>
      </c>
      <c r="F39" s="100"/>
      <c r="G39" s="101"/>
      <c r="H39" s="102"/>
      <c r="I39" s="32">
        <v>40.200000000000003</v>
      </c>
      <c r="J39" s="32">
        <v>55.6</v>
      </c>
      <c r="K39" s="32">
        <v>55.6</v>
      </c>
      <c r="L39" s="120"/>
      <c r="M39" s="121"/>
      <c r="N39" s="121"/>
    </row>
    <row r="40" spans="1:14" ht="15" customHeight="1">
      <c r="A40" s="41" t="s">
        <v>29</v>
      </c>
      <c r="B40" s="5" t="s">
        <v>121</v>
      </c>
      <c r="C40" s="6" t="s">
        <v>106</v>
      </c>
      <c r="D40" s="6" t="s">
        <v>109</v>
      </c>
      <c r="E40" s="94" t="s">
        <v>28</v>
      </c>
      <c r="F40" s="95"/>
      <c r="G40" s="94">
        <v>500</v>
      </c>
      <c r="H40" s="95"/>
      <c r="I40" s="33">
        <v>40.200000000000003</v>
      </c>
      <c r="J40" s="33">
        <v>55.6</v>
      </c>
      <c r="K40" s="33">
        <v>55.6</v>
      </c>
      <c r="L40" s="120"/>
      <c r="M40" s="121"/>
      <c r="N40" s="121"/>
    </row>
    <row r="41" spans="1:14" ht="14.25" customHeight="1">
      <c r="A41" s="41" t="s">
        <v>30</v>
      </c>
      <c r="B41" s="5" t="s">
        <v>121</v>
      </c>
      <c r="C41" s="6" t="s">
        <v>106</v>
      </c>
      <c r="D41" s="6" t="s">
        <v>109</v>
      </c>
      <c r="E41" s="94" t="s">
        <v>28</v>
      </c>
      <c r="F41" s="95"/>
      <c r="G41" s="94">
        <v>540</v>
      </c>
      <c r="H41" s="95"/>
      <c r="I41" s="33">
        <v>40.200000000000003</v>
      </c>
      <c r="J41" s="33">
        <v>55.6</v>
      </c>
      <c r="K41" s="33">
        <v>55.6</v>
      </c>
      <c r="L41" s="120"/>
      <c r="M41" s="121"/>
      <c r="N41" s="121"/>
    </row>
    <row r="42" spans="1:14" ht="14.25" customHeight="1">
      <c r="A42" s="66" t="s">
        <v>134</v>
      </c>
      <c r="B42" s="5" t="s">
        <v>121</v>
      </c>
      <c r="C42" s="67" t="s">
        <v>106</v>
      </c>
      <c r="D42" s="67" t="s">
        <v>109</v>
      </c>
      <c r="E42" s="90" t="s">
        <v>135</v>
      </c>
      <c r="F42" s="93"/>
      <c r="G42" s="81"/>
      <c r="H42" s="82"/>
      <c r="I42" s="32">
        <f>I43</f>
        <v>15.4</v>
      </c>
      <c r="J42" s="33"/>
      <c r="K42" s="33"/>
      <c r="L42" s="79"/>
      <c r="M42" s="80"/>
      <c r="N42" s="80"/>
    </row>
    <row r="43" spans="1:14" ht="14.25" customHeight="1">
      <c r="A43" s="70" t="s">
        <v>29</v>
      </c>
      <c r="B43" s="5" t="s">
        <v>121</v>
      </c>
      <c r="C43" s="69" t="s">
        <v>106</v>
      </c>
      <c r="D43" s="69" t="s">
        <v>109</v>
      </c>
      <c r="E43" s="92" t="s">
        <v>135</v>
      </c>
      <c r="F43" s="103"/>
      <c r="G43" s="92">
        <v>500</v>
      </c>
      <c r="H43" s="103"/>
      <c r="I43" s="32">
        <f>I44</f>
        <v>15.4</v>
      </c>
      <c r="J43" s="33"/>
      <c r="K43" s="33"/>
      <c r="L43" s="79"/>
      <c r="M43" s="80"/>
      <c r="N43" s="80"/>
    </row>
    <row r="44" spans="1:14" ht="14.25" customHeight="1">
      <c r="A44" s="70" t="s">
        <v>30</v>
      </c>
      <c r="B44" s="5" t="s">
        <v>121</v>
      </c>
      <c r="C44" s="69" t="s">
        <v>106</v>
      </c>
      <c r="D44" s="69" t="s">
        <v>109</v>
      </c>
      <c r="E44" s="92" t="s">
        <v>135</v>
      </c>
      <c r="F44" s="103"/>
      <c r="G44" s="92">
        <v>540</v>
      </c>
      <c r="H44" s="103"/>
      <c r="I44" s="33">
        <v>15.4</v>
      </c>
      <c r="J44" s="33"/>
      <c r="K44" s="33"/>
      <c r="L44" s="79"/>
      <c r="M44" s="80"/>
      <c r="N44" s="80"/>
    </row>
    <row r="45" spans="1:14" ht="15.75">
      <c r="A45" s="4" t="s">
        <v>31</v>
      </c>
      <c r="B45" s="5" t="s">
        <v>121</v>
      </c>
      <c r="C45" s="6" t="s">
        <v>106</v>
      </c>
      <c r="D45" s="6">
        <v>11</v>
      </c>
      <c r="E45" s="101"/>
      <c r="F45" s="102"/>
      <c r="G45" s="101"/>
      <c r="H45" s="102"/>
      <c r="I45" s="32">
        <v>0.1</v>
      </c>
      <c r="J45" s="61">
        <v>0.1</v>
      </c>
      <c r="K45" s="61">
        <v>0.1</v>
      </c>
      <c r="L45" s="120"/>
      <c r="M45" s="121"/>
      <c r="N45" s="121"/>
    </row>
    <row r="46" spans="1:14" ht="21.75" customHeight="1">
      <c r="A46" s="4" t="s">
        <v>13</v>
      </c>
      <c r="B46" s="5" t="s">
        <v>121</v>
      </c>
      <c r="C46" s="6" t="s">
        <v>106</v>
      </c>
      <c r="D46" s="6">
        <v>11</v>
      </c>
      <c r="E46" s="99" t="s">
        <v>32</v>
      </c>
      <c r="F46" s="100"/>
      <c r="G46" s="101"/>
      <c r="H46" s="102"/>
      <c r="I46" s="32">
        <v>0.1</v>
      </c>
      <c r="J46" s="61">
        <v>0.1</v>
      </c>
      <c r="K46" s="61">
        <v>0.1</v>
      </c>
      <c r="L46" s="120"/>
      <c r="M46" s="121"/>
      <c r="N46" s="121"/>
    </row>
    <row r="47" spans="1:14" ht="24" customHeight="1">
      <c r="A47" s="4" t="s">
        <v>33</v>
      </c>
      <c r="B47" s="5" t="s">
        <v>121</v>
      </c>
      <c r="C47" s="6" t="s">
        <v>106</v>
      </c>
      <c r="D47" s="6">
        <v>11</v>
      </c>
      <c r="E47" s="99" t="s">
        <v>32</v>
      </c>
      <c r="F47" s="100"/>
      <c r="G47" s="101"/>
      <c r="H47" s="102"/>
      <c r="I47" s="32">
        <v>0.1</v>
      </c>
      <c r="J47" s="61">
        <v>0.1</v>
      </c>
      <c r="K47" s="61">
        <v>0.1</v>
      </c>
      <c r="L47" s="120"/>
      <c r="M47" s="121"/>
      <c r="N47" s="121"/>
    </row>
    <row r="48" spans="1:14" ht="14.25" customHeight="1">
      <c r="A48" s="20" t="s">
        <v>24</v>
      </c>
      <c r="B48" s="5" t="s">
        <v>121</v>
      </c>
      <c r="C48" s="6" t="s">
        <v>106</v>
      </c>
      <c r="D48" s="21">
        <v>11</v>
      </c>
      <c r="E48" s="94" t="s">
        <v>32</v>
      </c>
      <c r="F48" s="95"/>
      <c r="G48" s="94">
        <v>800</v>
      </c>
      <c r="H48" s="95"/>
      <c r="I48" s="33">
        <v>0.1</v>
      </c>
      <c r="J48" s="62">
        <v>0.1</v>
      </c>
      <c r="K48" s="62">
        <v>0.1</v>
      </c>
      <c r="L48" s="120"/>
      <c r="M48" s="121"/>
      <c r="N48" s="121"/>
    </row>
    <row r="49" spans="1:14" ht="15.75">
      <c r="A49" s="20" t="s">
        <v>34</v>
      </c>
      <c r="B49" s="5" t="s">
        <v>121</v>
      </c>
      <c r="C49" s="6" t="s">
        <v>106</v>
      </c>
      <c r="D49" s="21">
        <v>11</v>
      </c>
      <c r="E49" s="94" t="s">
        <v>32</v>
      </c>
      <c r="F49" s="95"/>
      <c r="G49" s="94">
        <v>870</v>
      </c>
      <c r="H49" s="95"/>
      <c r="I49" s="33">
        <v>0.1</v>
      </c>
      <c r="J49" s="62">
        <v>0.1</v>
      </c>
      <c r="K49" s="62">
        <v>0.1</v>
      </c>
      <c r="L49" s="120"/>
      <c r="M49" s="121"/>
      <c r="N49" s="121"/>
    </row>
    <row r="50" spans="1:14" ht="13.5" customHeight="1">
      <c r="A50" s="4" t="s">
        <v>35</v>
      </c>
      <c r="B50" s="5" t="s">
        <v>121</v>
      </c>
      <c r="C50" s="6" t="s">
        <v>106</v>
      </c>
      <c r="D50" s="6">
        <v>13</v>
      </c>
      <c r="E50" s="101"/>
      <c r="F50" s="102"/>
      <c r="G50" s="101"/>
      <c r="H50" s="102"/>
      <c r="I50" s="32">
        <f>I51</f>
        <v>5</v>
      </c>
      <c r="J50" s="32">
        <v>5.0999999999999996</v>
      </c>
      <c r="K50" s="32">
        <v>5.0999999999999996</v>
      </c>
      <c r="L50" s="120"/>
      <c r="M50" s="121"/>
      <c r="N50" s="121"/>
    </row>
    <row r="51" spans="1:14" ht="21" customHeight="1">
      <c r="A51" s="4" t="s">
        <v>13</v>
      </c>
      <c r="B51" s="5" t="s">
        <v>121</v>
      </c>
      <c r="C51" s="6" t="s">
        <v>106</v>
      </c>
      <c r="D51" s="6">
        <v>13</v>
      </c>
      <c r="E51" s="99" t="s">
        <v>36</v>
      </c>
      <c r="F51" s="100"/>
      <c r="G51" s="101"/>
      <c r="H51" s="102"/>
      <c r="I51" s="32">
        <f>I53+I55+I57</f>
        <v>5</v>
      </c>
      <c r="J51" s="61">
        <v>5.0999999999999996</v>
      </c>
      <c r="K51" s="61">
        <v>5.0999999999999996</v>
      </c>
      <c r="L51" s="120"/>
      <c r="M51" s="121"/>
      <c r="N51" s="121"/>
    </row>
    <row r="52" spans="1:14" ht="36" customHeight="1">
      <c r="A52" s="20" t="s">
        <v>37</v>
      </c>
      <c r="B52" s="42" t="s">
        <v>121</v>
      </c>
      <c r="C52" s="21" t="s">
        <v>106</v>
      </c>
      <c r="D52" s="21">
        <v>13</v>
      </c>
      <c r="E52" s="94" t="s">
        <v>38</v>
      </c>
      <c r="F52" s="95"/>
      <c r="G52" s="101"/>
      <c r="H52" s="102"/>
      <c r="I52" s="33">
        <v>5</v>
      </c>
      <c r="J52" s="62">
        <v>5.0999999999999996</v>
      </c>
      <c r="K52" s="62">
        <v>5.0999999999999996</v>
      </c>
      <c r="L52" s="120"/>
      <c r="M52" s="121"/>
      <c r="N52" s="121"/>
    </row>
    <row r="53" spans="1:14" ht="26.25" customHeight="1">
      <c r="A53" s="20" t="s">
        <v>39</v>
      </c>
      <c r="B53" s="42" t="s">
        <v>121</v>
      </c>
      <c r="C53" s="21" t="s">
        <v>106</v>
      </c>
      <c r="D53" s="21">
        <v>13</v>
      </c>
      <c r="E53" s="94" t="s">
        <v>38</v>
      </c>
      <c r="F53" s="95"/>
      <c r="G53" s="99">
        <v>200</v>
      </c>
      <c r="H53" s="100"/>
      <c r="I53" s="33">
        <v>0</v>
      </c>
      <c r="J53" s="62">
        <v>0.1</v>
      </c>
      <c r="K53" s="62">
        <v>0.1</v>
      </c>
      <c r="L53" s="120"/>
      <c r="M53" s="121"/>
      <c r="N53" s="121"/>
    </row>
    <row r="54" spans="1:14" ht="39.75" customHeight="1">
      <c r="A54" s="20" t="s">
        <v>21</v>
      </c>
      <c r="B54" s="42" t="s">
        <v>121</v>
      </c>
      <c r="C54" s="21" t="s">
        <v>106</v>
      </c>
      <c r="D54" s="21">
        <v>13</v>
      </c>
      <c r="E54" s="94" t="s">
        <v>38</v>
      </c>
      <c r="F54" s="95"/>
      <c r="G54" s="94">
        <v>240</v>
      </c>
      <c r="H54" s="95"/>
      <c r="I54" s="33">
        <v>0</v>
      </c>
      <c r="J54" s="62">
        <v>0.1</v>
      </c>
      <c r="K54" s="62">
        <v>0.1</v>
      </c>
      <c r="L54" s="120"/>
      <c r="M54" s="121"/>
      <c r="N54" s="121"/>
    </row>
    <row r="55" spans="1:14" ht="18" customHeight="1">
      <c r="A55" s="41" t="s">
        <v>29</v>
      </c>
      <c r="B55" s="42" t="s">
        <v>121</v>
      </c>
      <c r="C55" s="21" t="s">
        <v>106</v>
      </c>
      <c r="D55" s="21">
        <v>13</v>
      </c>
      <c r="E55" s="94" t="s">
        <v>38</v>
      </c>
      <c r="F55" s="95"/>
      <c r="G55" s="47">
        <v>500</v>
      </c>
      <c r="H55" s="40"/>
      <c r="I55" s="33">
        <v>0</v>
      </c>
      <c r="J55" s="62">
        <v>0</v>
      </c>
      <c r="K55" s="62">
        <v>0</v>
      </c>
      <c r="L55" s="37"/>
      <c r="M55" s="38"/>
      <c r="N55" s="38"/>
    </row>
    <row r="56" spans="1:14" ht="18" customHeight="1">
      <c r="A56" s="41" t="s">
        <v>30</v>
      </c>
      <c r="B56" s="42" t="s">
        <v>121</v>
      </c>
      <c r="C56" s="21" t="s">
        <v>106</v>
      </c>
      <c r="D56" s="21">
        <v>13</v>
      </c>
      <c r="E56" s="94" t="s">
        <v>38</v>
      </c>
      <c r="F56" s="95"/>
      <c r="G56" s="39">
        <v>540</v>
      </c>
      <c r="H56" s="40"/>
      <c r="I56" s="33">
        <v>0</v>
      </c>
      <c r="J56" s="62">
        <v>0</v>
      </c>
      <c r="K56" s="62">
        <v>0</v>
      </c>
      <c r="L56" s="37"/>
      <c r="M56" s="38"/>
      <c r="N56" s="38"/>
    </row>
    <row r="57" spans="1:14" ht="18.75" customHeight="1">
      <c r="A57" s="41" t="s">
        <v>24</v>
      </c>
      <c r="B57" s="42" t="s">
        <v>121</v>
      </c>
      <c r="C57" s="21" t="s">
        <v>106</v>
      </c>
      <c r="D57" s="21">
        <v>13</v>
      </c>
      <c r="E57" s="94" t="s">
        <v>38</v>
      </c>
      <c r="F57" s="95"/>
      <c r="G57" s="99">
        <v>800</v>
      </c>
      <c r="H57" s="100"/>
      <c r="I57" s="33">
        <v>5</v>
      </c>
      <c r="J57" s="62">
        <v>5</v>
      </c>
      <c r="K57" s="62">
        <v>5</v>
      </c>
      <c r="L57" s="133"/>
      <c r="M57" s="134"/>
      <c r="N57" s="134"/>
    </row>
    <row r="58" spans="1:14" ht="14.25" customHeight="1">
      <c r="A58" s="20" t="s">
        <v>25</v>
      </c>
      <c r="B58" s="42" t="s">
        <v>121</v>
      </c>
      <c r="C58" s="21" t="s">
        <v>106</v>
      </c>
      <c r="D58" s="21">
        <v>13</v>
      </c>
      <c r="E58" s="94" t="s">
        <v>38</v>
      </c>
      <c r="F58" s="95"/>
      <c r="G58" s="94">
        <v>850</v>
      </c>
      <c r="H58" s="95"/>
      <c r="I58" s="33">
        <v>5</v>
      </c>
      <c r="J58" s="62">
        <v>5</v>
      </c>
      <c r="K58" s="62">
        <v>5</v>
      </c>
      <c r="L58" s="133"/>
      <c r="M58" s="134"/>
      <c r="N58" s="134"/>
    </row>
    <row r="59" spans="1:14" ht="15" customHeight="1">
      <c r="A59" s="126" t="s">
        <v>40</v>
      </c>
      <c r="B59" s="5" t="s">
        <v>121</v>
      </c>
      <c r="C59" s="127" t="s">
        <v>107</v>
      </c>
      <c r="D59" s="127" t="s">
        <v>111</v>
      </c>
      <c r="E59" s="129"/>
      <c r="F59" s="130"/>
      <c r="G59" s="129"/>
      <c r="H59" s="130"/>
      <c r="I59" s="8">
        <f>I61</f>
        <v>110</v>
      </c>
      <c r="J59" s="10">
        <v>111.2</v>
      </c>
      <c r="K59" s="61">
        <v>115.6</v>
      </c>
      <c r="L59" s="120"/>
      <c r="M59" s="121"/>
      <c r="N59" s="121"/>
    </row>
    <row r="60" spans="1:14" ht="0.75" hidden="1" customHeight="1">
      <c r="A60" s="126"/>
      <c r="B60" s="5" t="s">
        <v>121</v>
      </c>
      <c r="C60" s="128"/>
      <c r="D60" s="128"/>
      <c r="E60" s="131"/>
      <c r="F60" s="132"/>
      <c r="G60" s="131"/>
      <c r="H60" s="132"/>
      <c r="I60" s="32">
        <v>96.3</v>
      </c>
      <c r="J60" s="61">
        <v>99.3</v>
      </c>
      <c r="K60" s="61">
        <v>115.6</v>
      </c>
      <c r="L60" s="120"/>
      <c r="M60" s="121"/>
      <c r="N60" s="121"/>
    </row>
    <row r="61" spans="1:14" ht="13.5" customHeight="1">
      <c r="A61" s="4" t="s">
        <v>41</v>
      </c>
      <c r="B61" s="5" t="s">
        <v>121</v>
      </c>
      <c r="C61" s="6" t="s">
        <v>107</v>
      </c>
      <c r="D61" s="6" t="s">
        <v>112</v>
      </c>
      <c r="E61" s="101"/>
      <c r="F61" s="102"/>
      <c r="G61" s="101"/>
      <c r="H61" s="102"/>
      <c r="I61" s="32">
        <f>I64+I66</f>
        <v>110</v>
      </c>
      <c r="J61" s="61">
        <v>111.2</v>
      </c>
      <c r="K61" s="61">
        <v>115.6</v>
      </c>
      <c r="L61" s="120"/>
      <c r="M61" s="121"/>
      <c r="N61" s="121"/>
    </row>
    <row r="62" spans="1:14" ht="23.25" customHeight="1">
      <c r="A62" s="4" t="s">
        <v>13</v>
      </c>
      <c r="B62" s="5" t="s">
        <v>121</v>
      </c>
      <c r="C62" s="6" t="s">
        <v>107</v>
      </c>
      <c r="D62" s="6" t="s">
        <v>112</v>
      </c>
      <c r="E62" s="99" t="s">
        <v>14</v>
      </c>
      <c r="F62" s="100"/>
      <c r="G62" s="101"/>
      <c r="H62" s="102"/>
      <c r="I62" s="32">
        <v>110</v>
      </c>
      <c r="J62" s="61">
        <v>111.2</v>
      </c>
      <c r="K62" s="61">
        <v>115.6</v>
      </c>
      <c r="L62" s="120"/>
      <c r="M62" s="121"/>
      <c r="N62" s="121"/>
    </row>
    <row r="63" spans="1:14" ht="42" customHeight="1">
      <c r="A63" s="23" t="s">
        <v>42</v>
      </c>
      <c r="B63" s="5" t="s">
        <v>121</v>
      </c>
      <c r="C63" s="6" t="s">
        <v>107</v>
      </c>
      <c r="D63" s="6" t="s">
        <v>112</v>
      </c>
      <c r="E63" s="99" t="s">
        <v>43</v>
      </c>
      <c r="F63" s="100"/>
      <c r="G63" s="101"/>
      <c r="H63" s="102"/>
      <c r="I63" s="32">
        <v>110</v>
      </c>
      <c r="J63" s="61">
        <v>111.2</v>
      </c>
      <c r="K63" s="61">
        <v>115.6</v>
      </c>
      <c r="L63" s="120"/>
      <c r="M63" s="121"/>
      <c r="N63" s="121"/>
    </row>
    <row r="64" spans="1:14" ht="63" customHeight="1">
      <c r="A64" s="20" t="s">
        <v>11</v>
      </c>
      <c r="B64" s="5" t="s">
        <v>121</v>
      </c>
      <c r="C64" s="6" t="s">
        <v>107</v>
      </c>
      <c r="D64" s="6" t="s">
        <v>112</v>
      </c>
      <c r="E64" s="94" t="s">
        <v>43</v>
      </c>
      <c r="F64" s="95"/>
      <c r="G64" s="94">
        <v>100</v>
      </c>
      <c r="H64" s="95"/>
      <c r="I64" s="33">
        <v>97.5</v>
      </c>
      <c r="J64" s="62">
        <v>98.6</v>
      </c>
      <c r="K64" s="62">
        <v>103</v>
      </c>
      <c r="L64" s="120"/>
      <c r="M64" s="121"/>
      <c r="N64" s="121"/>
    </row>
    <row r="65" spans="1:14" ht="28.5" customHeight="1">
      <c r="A65" s="20" t="s">
        <v>12</v>
      </c>
      <c r="B65" s="5" t="s">
        <v>121</v>
      </c>
      <c r="C65" s="6" t="s">
        <v>107</v>
      </c>
      <c r="D65" s="6" t="s">
        <v>112</v>
      </c>
      <c r="E65" s="94" t="s">
        <v>43</v>
      </c>
      <c r="F65" s="95"/>
      <c r="G65" s="94">
        <v>120</v>
      </c>
      <c r="H65" s="95"/>
      <c r="I65" s="33">
        <v>97.5</v>
      </c>
      <c r="J65" s="62">
        <v>98.6</v>
      </c>
      <c r="K65" s="62">
        <v>103</v>
      </c>
      <c r="L65" s="120"/>
      <c r="M65" s="121"/>
      <c r="N65" s="121"/>
    </row>
    <row r="66" spans="1:14" ht="30" customHeight="1">
      <c r="A66" s="20" t="s">
        <v>20</v>
      </c>
      <c r="B66" s="5" t="s">
        <v>121</v>
      </c>
      <c r="C66" s="6" t="s">
        <v>107</v>
      </c>
      <c r="D66" s="6" t="s">
        <v>112</v>
      </c>
      <c r="E66" s="94" t="s">
        <v>43</v>
      </c>
      <c r="F66" s="95"/>
      <c r="G66" s="94">
        <v>200</v>
      </c>
      <c r="H66" s="95"/>
      <c r="I66" s="33">
        <v>12.5</v>
      </c>
      <c r="J66" s="62">
        <v>12.6</v>
      </c>
      <c r="K66" s="62">
        <v>12.6</v>
      </c>
      <c r="L66" s="120"/>
      <c r="M66" s="121"/>
      <c r="N66" s="121"/>
    </row>
    <row r="67" spans="1:14" ht="35.25" customHeight="1">
      <c r="A67" s="20" t="s">
        <v>21</v>
      </c>
      <c r="B67" s="5" t="s">
        <v>121</v>
      </c>
      <c r="C67" s="6" t="s">
        <v>107</v>
      </c>
      <c r="D67" s="6" t="s">
        <v>112</v>
      </c>
      <c r="E67" s="94" t="s">
        <v>43</v>
      </c>
      <c r="F67" s="95"/>
      <c r="G67" s="94">
        <v>240</v>
      </c>
      <c r="H67" s="95"/>
      <c r="I67" s="33">
        <v>12.5</v>
      </c>
      <c r="J67" s="62">
        <v>12.6</v>
      </c>
      <c r="K67" s="62">
        <v>12.6</v>
      </c>
      <c r="L67" s="120"/>
      <c r="M67" s="121"/>
      <c r="N67" s="121"/>
    </row>
    <row r="68" spans="1:14" ht="23.25" customHeight="1">
      <c r="A68" s="4" t="s">
        <v>44</v>
      </c>
      <c r="B68" s="5" t="s">
        <v>121</v>
      </c>
      <c r="C68" s="6" t="s">
        <v>112</v>
      </c>
      <c r="D68" s="7"/>
      <c r="E68" s="101"/>
      <c r="F68" s="102"/>
      <c r="G68" s="101"/>
      <c r="H68" s="102"/>
      <c r="I68" s="8">
        <f>I69+I73</f>
        <v>3</v>
      </c>
      <c r="J68" s="8">
        <f>J69+J73</f>
        <v>2</v>
      </c>
      <c r="K68" s="8">
        <f>K69+K73</f>
        <v>2</v>
      </c>
      <c r="L68" s="120"/>
      <c r="M68" s="121"/>
      <c r="N68" s="121"/>
    </row>
    <row r="69" spans="1:14" ht="44.25" customHeight="1">
      <c r="A69" s="4" t="s">
        <v>45</v>
      </c>
      <c r="B69" s="5" t="s">
        <v>121</v>
      </c>
      <c r="C69" s="6" t="s">
        <v>112</v>
      </c>
      <c r="D69" s="6" t="s">
        <v>113</v>
      </c>
      <c r="E69" s="99" t="s">
        <v>14</v>
      </c>
      <c r="F69" s="100"/>
      <c r="G69" s="101"/>
      <c r="H69" s="102"/>
      <c r="I69" s="32">
        <v>0</v>
      </c>
      <c r="J69" s="61">
        <v>0</v>
      </c>
      <c r="K69" s="61">
        <v>0</v>
      </c>
      <c r="L69" s="120"/>
      <c r="M69" s="121"/>
      <c r="N69" s="121"/>
    </row>
    <row r="70" spans="1:14" ht="37.5" customHeight="1">
      <c r="A70" s="4" t="s">
        <v>46</v>
      </c>
      <c r="B70" s="5" t="s">
        <v>121</v>
      </c>
      <c r="C70" s="6" t="s">
        <v>112</v>
      </c>
      <c r="D70" s="6" t="s">
        <v>113</v>
      </c>
      <c r="E70" s="99" t="s">
        <v>47</v>
      </c>
      <c r="F70" s="100"/>
      <c r="G70" s="101"/>
      <c r="H70" s="102"/>
      <c r="I70" s="32">
        <v>0</v>
      </c>
      <c r="J70" s="61">
        <v>0</v>
      </c>
      <c r="K70" s="61">
        <v>0</v>
      </c>
      <c r="L70" s="120"/>
      <c r="M70" s="121"/>
      <c r="N70" s="121"/>
    </row>
    <row r="71" spans="1:14" ht="26.25" customHeight="1">
      <c r="A71" s="20" t="s">
        <v>20</v>
      </c>
      <c r="B71" s="5" t="s">
        <v>121</v>
      </c>
      <c r="C71" s="21" t="s">
        <v>112</v>
      </c>
      <c r="D71" s="21" t="s">
        <v>113</v>
      </c>
      <c r="E71" s="94" t="s">
        <v>47</v>
      </c>
      <c r="F71" s="95"/>
      <c r="G71" s="94">
        <v>200</v>
      </c>
      <c r="H71" s="95"/>
      <c r="I71" s="33">
        <v>0</v>
      </c>
      <c r="J71" s="62">
        <v>0</v>
      </c>
      <c r="K71" s="62">
        <v>0</v>
      </c>
      <c r="L71" s="120"/>
      <c r="M71" s="121"/>
      <c r="N71" s="121"/>
    </row>
    <row r="72" spans="1:14" ht="38.25" customHeight="1">
      <c r="A72" s="20" t="s">
        <v>21</v>
      </c>
      <c r="B72" s="5" t="s">
        <v>121</v>
      </c>
      <c r="C72" s="21" t="s">
        <v>112</v>
      </c>
      <c r="D72" s="21" t="s">
        <v>113</v>
      </c>
      <c r="E72" s="94" t="s">
        <v>47</v>
      </c>
      <c r="F72" s="95"/>
      <c r="G72" s="94">
        <v>240</v>
      </c>
      <c r="H72" s="95"/>
      <c r="I72" s="33">
        <v>0</v>
      </c>
      <c r="J72" s="62">
        <v>0</v>
      </c>
      <c r="K72" s="62">
        <v>0</v>
      </c>
      <c r="L72" s="120"/>
      <c r="M72" s="121"/>
      <c r="N72" s="121"/>
    </row>
    <row r="73" spans="1:14" ht="17.25" customHeight="1">
      <c r="A73" s="66" t="s">
        <v>48</v>
      </c>
      <c r="B73" s="5" t="s">
        <v>121</v>
      </c>
      <c r="C73" s="67" t="s">
        <v>112</v>
      </c>
      <c r="D73" s="67">
        <v>10</v>
      </c>
      <c r="E73" s="135"/>
      <c r="F73" s="136"/>
      <c r="G73" s="135"/>
      <c r="H73" s="136"/>
      <c r="I73" s="32">
        <v>3</v>
      </c>
      <c r="J73" s="61">
        <v>2</v>
      </c>
      <c r="K73" s="61">
        <v>2</v>
      </c>
      <c r="L73" s="120"/>
      <c r="M73" s="121"/>
      <c r="N73" s="121"/>
    </row>
    <row r="74" spans="1:14" ht="15.75" customHeight="1">
      <c r="A74" s="66" t="s">
        <v>9</v>
      </c>
      <c r="B74" s="5" t="s">
        <v>121</v>
      </c>
      <c r="C74" s="67" t="s">
        <v>112</v>
      </c>
      <c r="D74" s="67">
        <v>10</v>
      </c>
      <c r="E74" s="90" t="s">
        <v>49</v>
      </c>
      <c r="F74" s="137"/>
      <c r="G74" s="135"/>
      <c r="H74" s="136"/>
      <c r="I74" s="32">
        <v>3</v>
      </c>
      <c r="J74" s="61">
        <v>2</v>
      </c>
      <c r="K74" s="61">
        <v>2</v>
      </c>
      <c r="L74" s="120"/>
      <c r="M74" s="121"/>
      <c r="N74" s="121"/>
    </row>
    <row r="75" spans="1:14" ht="34.5" customHeight="1">
      <c r="A75" s="66" t="s">
        <v>129</v>
      </c>
      <c r="B75" s="5" t="s">
        <v>121</v>
      </c>
      <c r="C75" s="67" t="s">
        <v>112</v>
      </c>
      <c r="D75" s="67">
        <v>10</v>
      </c>
      <c r="E75" s="90" t="s">
        <v>50</v>
      </c>
      <c r="F75" s="137"/>
      <c r="G75" s="135"/>
      <c r="H75" s="136"/>
      <c r="I75" s="32">
        <v>3</v>
      </c>
      <c r="J75" s="61">
        <v>2</v>
      </c>
      <c r="K75" s="61"/>
      <c r="L75" s="120"/>
      <c r="M75" s="121"/>
      <c r="N75" s="121"/>
    </row>
    <row r="76" spans="1:14" ht="24" customHeight="1">
      <c r="A76" s="70" t="s">
        <v>20</v>
      </c>
      <c r="B76" s="5" t="s">
        <v>121</v>
      </c>
      <c r="C76" s="69" t="s">
        <v>112</v>
      </c>
      <c r="D76" s="69">
        <v>10</v>
      </c>
      <c r="E76" s="92" t="s">
        <v>50</v>
      </c>
      <c r="F76" s="103"/>
      <c r="G76" s="92">
        <v>200</v>
      </c>
      <c r="H76" s="103"/>
      <c r="I76" s="33">
        <v>3</v>
      </c>
      <c r="J76" s="62">
        <v>2</v>
      </c>
      <c r="K76" s="62"/>
      <c r="L76" s="120"/>
      <c r="M76" s="121"/>
      <c r="N76" s="121"/>
    </row>
    <row r="77" spans="1:14" ht="37.5" customHeight="1">
      <c r="A77" s="70" t="s">
        <v>21</v>
      </c>
      <c r="B77" s="5" t="s">
        <v>121</v>
      </c>
      <c r="C77" s="69" t="s">
        <v>112</v>
      </c>
      <c r="D77" s="69">
        <v>10</v>
      </c>
      <c r="E77" s="92" t="s">
        <v>50</v>
      </c>
      <c r="F77" s="103"/>
      <c r="G77" s="92">
        <v>240</v>
      </c>
      <c r="H77" s="103"/>
      <c r="I77" s="33">
        <v>3</v>
      </c>
      <c r="J77" s="62">
        <v>2</v>
      </c>
      <c r="K77" s="62"/>
      <c r="L77" s="120"/>
      <c r="M77" s="121"/>
      <c r="N77" s="121"/>
    </row>
    <row r="78" spans="1:14" ht="17.25" customHeight="1">
      <c r="A78" s="66" t="s">
        <v>48</v>
      </c>
      <c r="B78" s="5" t="s">
        <v>121</v>
      </c>
      <c r="C78" s="67" t="s">
        <v>112</v>
      </c>
      <c r="D78" s="67">
        <v>10</v>
      </c>
      <c r="E78" s="90" t="s">
        <v>14</v>
      </c>
      <c r="F78" s="91"/>
      <c r="G78" s="73"/>
      <c r="H78" s="74"/>
      <c r="I78" s="32"/>
      <c r="J78" s="61"/>
      <c r="K78" s="61">
        <v>2</v>
      </c>
      <c r="L78" s="59"/>
      <c r="M78" s="60"/>
      <c r="N78" s="60"/>
    </row>
    <row r="79" spans="1:14" ht="17.25" customHeight="1">
      <c r="A79" s="70" t="s">
        <v>130</v>
      </c>
      <c r="B79" s="5" t="s">
        <v>121</v>
      </c>
      <c r="C79" s="67" t="s">
        <v>112</v>
      </c>
      <c r="D79" s="67">
        <v>10</v>
      </c>
      <c r="E79" s="92" t="s">
        <v>131</v>
      </c>
      <c r="F79" s="93"/>
      <c r="G79" s="75">
        <v>200</v>
      </c>
      <c r="H79" s="76"/>
      <c r="I79" s="33"/>
      <c r="J79" s="62"/>
      <c r="K79" s="62">
        <v>2</v>
      </c>
      <c r="L79" s="59"/>
      <c r="M79" s="60"/>
      <c r="N79" s="60"/>
    </row>
    <row r="80" spans="1:14" ht="29.25" customHeight="1">
      <c r="A80" s="70" t="s">
        <v>20</v>
      </c>
      <c r="B80" s="5" t="s">
        <v>121</v>
      </c>
      <c r="C80" s="69" t="s">
        <v>112</v>
      </c>
      <c r="D80" s="69">
        <v>10</v>
      </c>
      <c r="E80" s="92" t="s">
        <v>131</v>
      </c>
      <c r="F80" s="93"/>
      <c r="G80" s="75">
        <v>240</v>
      </c>
      <c r="H80" s="76"/>
      <c r="I80" s="33"/>
      <c r="J80" s="62"/>
      <c r="K80" s="62">
        <v>2</v>
      </c>
      <c r="L80" s="59"/>
      <c r="M80" s="60"/>
      <c r="N80" s="60"/>
    </row>
    <row r="81" spans="1:14" ht="37.5" customHeight="1">
      <c r="A81" s="70" t="s">
        <v>21</v>
      </c>
      <c r="B81" s="5" t="s">
        <v>121</v>
      </c>
      <c r="C81" s="69" t="s">
        <v>112</v>
      </c>
      <c r="D81" s="69">
        <v>10</v>
      </c>
      <c r="E81" s="92" t="s">
        <v>131</v>
      </c>
      <c r="F81" s="93"/>
      <c r="G81" s="75">
        <v>240</v>
      </c>
      <c r="H81" s="76"/>
      <c r="I81" s="33"/>
      <c r="J81" s="62"/>
      <c r="K81" s="62">
        <v>2</v>
      </c>
      <c r="L81" s="59"/>
      <c r="M81" s="60"/>
      <c r="N81" s="60"/>
    </row>
    <row r="82" spans="1:14" ht="14.25" customHeight="1">
      <c r="A82" s="4" t="s">
        <v>51</v>
      </c>
      <c r="B82" s="5" t="s">
        <v>121</v>
      </c>
      <c r="C82" s="6" t="s">
        <v>108</v>
      </c>
      <c r="D82" s="7"/>
      <c r="E82" s="101"/>
      <c r="F82" s="102"/>
      <c r="G82" s="101"/>
      <c r="H82" s="102"/>
      <c r="I82" s="8">
        <f>I83+I88+I93+I107</f>
        <v>341</v>
      </c>
      <c r="J82" s="8">
        <f t="shared" ref="J82:K82" si="2">J83+J88+J93+J107</f>
        <v>350.2</v>
      </c>
      <c r="K82" s="8">
        <f t="shared" si="2"/>
        <v>363.4</v>
      </c>
      <c r="L82" s="120"/>
      <c r="M82" s="121"/>
      <c r="N82" s="121"/>
    </row>
    <row r="83" spans="1:14" ht="13.5" customHeight="1">
      <c r="A83" s="4" t="s">
        <v>52</v>
      </c>
      <c r="B83" s="5" t="s">
        <v>121</v>
      </c>
      <c r="C83" s="6" t="s">
        <v>108</v>
      </c>
      <c r="D83" s="6" t="s">
        <v>114</v>
      </c>
      <c r="E83" s="101"/>
      <c r="F83" s="102"/>
      <c r="G83" s="101"/>
      <c r="H83" s="102"/>
      <c r="I83" s="32">
        <v>0.1</v>
      </c>
      <c r="J83" s="61">
        <v>0.1</v>
      </c>
      <c r="K83" s="61">
        <v>0.1</v>
      </c>
      <c r="L83" s="120"/>
      <c r="M83" s="121"/>
      <c r="N83" s="121"/>
    </row>
    <row r="84" spans="1:14" ht="25.5" customHeight="1">
      <c r="A84" s="4" t="s">
        <v>13</v>
      </c>
      <c r="B84" s="5" t="s">
        <v>121</v>
      </c>
      <c r="C84" s="6" t="s">
        <v>108</v>
      </c>
      <c r="D84" s="6" t="s">
        <v>114</v>
      </c>
      <c r="E84" s="99" t="s">
        <v>14</v>
      </c>
      <c r="F84" s="100"/>
      <c r="G84" s="101"/>
      <c r="H84" s="102"/>
      <c r="I84" s="32">
        <v>0.1</v>
      </c>
      <c r="J84" s="61">
        <v>0.1</v>
      </c>
      <c r="K84" s="61">
        <v>0.1</v>
      </c>
      <c r="L84" s="120"/>
      <c r="M84" s="121"/>
      <c r="N84" s="121"/>
    </row>
    <row r="85" spans="1:14" ht="14.25" customHeight="1">
      <c r="A85" s="20" t="s">
        <v>53</v>
      </c>
      <c r="B85" s="5" t="s">
        <v>121</v>
      </c>
      <c r="C85" s="21" t="s">
        <v>108</v>
      </c>
      <c r="D85" s="21" t="s">
        <v>114</v>
      </c>
      <c r="E85" s="94" t="s">
        <v>54</v>
      </c>
      <c r="F85" s="95"/>
      <c r="G85" s="101"/>
      <c r="H85" s="102"/>
      <c r="I85" s="33">
        <v>0.1</v>
      </c>
      <c r="J85" s="62">
        <v>0.1</v>
      </c>
      <c r="K85" s="62">
        <v>0.1</v>
      </c>
      <c r="L85" s="120"/>
      <c r="M85" s="121"/>
      <c r="N85" s="121"/>
    </row>
    <row r="86" spans="1:14" ht="24" customHeight="1">
      <c r="A86" s="20" t="s">
        <v>20</v>
      </c>
      <c r="B86" s="5" t="s">
        <v>121</v>
      </c>
      <c r="C86" s="21" t="s">
        <v>108</v>
      </c>
      <c r="D86" s="21" t="s">
        <v>114</v>
      </c>
      <c r="E86" s="94" t="s">
        <v>54</v>
      </c>
      <c r="F86" s="95"/>
      <c r="G86" s="94">
        <v>200</v>
      </c>
      <c r="H86" s="95"/>
      <c r="I86" s="33">
        <v>0.1</v>
      </c>
      <c r="J86" s="62">
        <v>0.1</v>
      </c>
      <c r="K86" s="62">
        <v>0.1</v>
      </c>
      <c r="L86" s="120"/>
      <c r="M86" s="121"/>
      <c r="N86" s="121"/>
    </row>
    <row r="87" spans="1:14" ht="37.5" customHeight="1">
      <c r="A87" s="20" t="s">
        <v>21</v>
      </c>
      <c r="B87" s="5" t="s">
        <v>121</v>
      </c>
      <c r="C87" s="21" t="s">
        <v>108</v>
      </c>
      <c r="D87" s="21" t="s">
        <v>114</v>
      </c>
      <c r="E87" s="94" t="s">
        <v>54</v>
      </c>
      <c r="F87" s="95"/>
      <c r="G87" s="94">
        <v>240</v>
      </c>
      <c r="H87" s="95"/>
      <c r="I87" s="33">
        <v>0.1</v>
      </c>
      <c r="J87" s="62">
        <v>0.1</v>
      </c>
      <c r="K87" s="62">
        <v>0.1</v>
      </c>
      <c r="L87" s="120"/>
      <c r="M87" s="121"/>
      <c r="N87" s="121"/>
    </row>
    <row r="88" spans="1:14" ht="15.75">
      <c r="A88" s="4" t="s">
        <v>55</v>
      </c>
      <c r="B88" s="5" t="s">
        <v>121</v>
      </c>
      <c r="C88" s="6" t="s">
        <v>108</v>
      </c>
      <c r="D88" s="6" t="s">
        <v>110</v>
      </c>
      <c r="E88" s="101"/>
      <c r="F88" s="102"/>
      <c r="G88" s="101"/>
      <c r="H88" s="102"/>
      <c r="I88" s="32">
        <v>0.1</v>
      </c>
      <c r="J88" s="61">
        <v>0.1</v>
      </c>
      <c r="K88" s="61">
        <v>0.1</v>
      </c>
      <c r="L88" s="120"/>
      <c r="M88" s="121"/>
      <c r="N88" s="121"/>
    </row>
    <row r="89" spans="1:14" ht="23.25" customHeight="1">
      <c r="A89" s="4" t="s">
        <v>13</v>
      </c>
      <c r="B89" s="5" t="s">
        <v>121</v>
      </c>
      <c r="C89" s="6" t="s">
        <v>108</v>
      </c>
      <c r="D89" s="6" t="s">
        <v>110</v>
      </c>
      <c r="E89" s="99" t="s">
        <v>14</v>
      </c>
      <c r="F89" s="100"/>
      <c r="G89" s="101"/>
      <c r="H89" s="102"/>
      <c r="I89" s="32">
        <v>0.1</v>
      </c>
      <c r="J89" s="61">
        <v>0.1</v>
      </c>
      <c r="K89" s="61">
        <v>0.1</v>
      </c>
      <c r="L89" s="120"/>
      <c r="M89" s="121"/>
      <c r="N89" s="121"/>
    </row>
    <row r="90" spans="1:14" ht="26.25" customHeight="1">
      <c r="A90" s="20" t="s">
        <v>56</v>
      </c>
      <c r="B90" s="5" t="s">
        <v>121</v>
      </c>
      <c r="C90" s="21" t="s">
        <v>108</v>
      </c>
      <c r="D90" s="21" t="s">
        <v>110</v>
      </c>
      <c r="E90" s="94" t="s">
        <v>57</v>
      </c>
      <c r="F90" s="95"/>
      <c r="G90" s="101"/>
      <c r="H90" s="102"/>
      <c r="I90" s="33">
        <v>0.1</v>
      </c>
      <c r="J90" s="62">
        <v>0.1</v>
      </c>
      <c r="K90" s="62">
        <v>0.1</v>
      </c>
      <c r="L90" s="120"/>
      <c r="M90" s="121"/>
      <c r="N90" s="121"/>
    </row>
    <row r="91" spans="1:14" ht="23.25" customHeight="1">
      <c r="A91" s="20" t="s">
        <v>20</v>
      </c>
      <c r="B91" s="5" t="s">
        <v>121</v>
      </c>
      <c r="C91" s="21" t="s">
        <v>108</v>
      </c>
      <c r="D91" s="21" t="s">
        <v>110</v>
      </c>
      <c r="E91" s="94" t="s">
        <v>57</v>
      </c>
      <c r="F91" s="95"/>
      <c r="G91" s="94">
        <v>200</v>
      </c>
      <c r="H91" s="95"/>
      <c r="I91" s="33">
        <v>0.1</v>
      </c>
      <c r="J91" s="62">
        <v>0.1</v>
      </c>
      <c r="K91" s="62">
        <v>0.1</v>
      </c>
      <c r="L91" s="120"/>
      <c r="M91" s="121"/>
      <c r="N91" s="121"/>
    </row>
    <row r="92" spans="1:14" ht="36" customHeight="1">
      <c r="A92" s="20" t="s">
        <v>21</v>
      </c>
      <c r="B92" s="5" t="s">
        <v>121</v>
      </c>
      <c r="C92" s="21" t="s">
        <v>108</v>
      </c>
      <c r="D92" s="21" t="s">
        <v>110</v>
      </c>
      <c r="E92" s="94" t="s">
        <v>57</v>
      </c>
      <c r="F92" s="95"/>
      <c r="G92" s="94">
        <v>240</v>
      </c>
      <c r="H92" s="95"/>
      <c r="I92" s="33">
        <v>0.1</v>
      </c>
      <c r="J92" s="62">
        <v>0.1</v>
      </c>
      <c r="K92" s="62">
        <v>0.1</v>
      </c>
      <c r="L92" s="120"/>
      <c r="M92" s="121"/>
      <c r="N92" s="121"/>
    </row>
    <row r="93" spans="1:14" ht="15.75" customHeight="1">
      <c r="A93" s="4" t="s">
        <v>58</v>
      </c>
      <c r="B93" s="5" t="s">
        <v>121</v>
      </c>
      <c r="C93" s="6" t="s">
        <v>108</v>
      </c>
      <c r="D93" s="6" t="s">
        <v>113</v>
      </c>
      <c r="E93" s="101"/>
      <c r="F93" s="102"/>
      <c r="G93" s="101"/>
      <c r="H93" s="102"/>
      <c r="I93" s="32">
        <f>I94+I98</f>
        <v>330.7</v>
      </c>
      <c r="J93" s="32">
        <f t="shared" ref="J93:K93" si="3">J94+J98</f>
        <v>349.8</v>
      </c>
      <c r="K93" s="32">
        <f t="shared" si="3"/>
        <v>363</v>
      </c>
      <c r="L93" s="120"/>
      <c r="M93" s="121"/>
      <c r="N93" s="121"/>
    </row>
    <row r="94" spans="1:14" ht="61.5" customHeight="1">
      <c r="A94" s="4" t="s">
        <v>123</v>
      </c>
      <c r="B94" s="5" t="s">
        <v>121</v>
      </c>
      <c r="C94" s="6" t="s">
        <v>108</v>
      </c>
      <c r="D94" s="6" t="s">
        <v>113</v>
      </c>
      <c r="E94" s="99" t="s">
        <v>59</v>
      </c>
      <c r="F94" s="100"/>
      <c r="G94" s="101"/>
      <c r="H94" s="102"/>
      <c r="I94" s="32">
        <v>0</v>
      </c>
      <c r="J94" s="61"/>
      <c r="K94" s="61"/>
      <c r="L94" s="120"/>
      <c r="M94" s="121"/>
      <c r="N94" s="121"/>
    </row>
    <row r="95" spans="1:14" ht="25.5" customHeight="1">
      <c r="A95" s="20" t="s">
        <v>39</v>
      </c>
      <c r="B95" s="5" t="s">
        <v>121</v>
      </c>
      <c r="C95" s="21" t="s">
        <v>108</v>
      </c>
      <c r="D95" s="21" t="s">
        <v>113</v>
      </c>
      <c r="E95" s="94" t="s">
        <v>59</v>
      </c>
      <c r="F95" s="95"/>
      <c r="G95" s="94">
        <v>200</v>
      </c>
      <c r="H95" s="95"/>
      <c r="I95" s="33">
        <v>0</v>
      </c>
      <c r="J95" s="61"/>
      <c r="K95" s="61"/>
      <c r="L95" s="120"/>
      <c r="M95" s="121"/>
      <c r="N95" s="121"/>
    </row>
    <row r="96" spans="1:14" ht="33.75" customHeight="1">
      <c r="A96" s="20" t="s">
        <v>21</v>
      </c>
      <c r="B96" s="5" t="s">
        <v>121</v>
      </c>
      <c r="C96" s="21" t="s">
        <v>108</v>
      </c>
      <c r="D96" s="21" t="s">
        <v>113</v>
      </c>
      <c r="E96" s="94" t="s">
        <v>59</v>
      </c>
      <c r="F96" s="95"/>
      <c r="G96" s="94">
        <v>240</v>
      </c>
      <c r="H96" s="95"/>
      <c r="I96" s="33">
        <v>0</v>
      </c>
      <c r="J96" s="61"/>
      <c r="K96" s="61"/>
      <c r="L96" s="120"/>
      <c r="M96" s="121"/>
      <c r="N96" s="121"/>
    </row>
    <row r="97" spans="1:14" ht="24.75" customHeight="1">
      <c r="A97" s="4" t="s">
        <v>13</v>
      </c>
      <c r="B97" s="5" t="s">
        <v>121</v>
      </c>
      <c r="C97" s="24" t="s">
        <v>108</v>
      </c>
      <c r="D97" s="6" t="s">
        <v>113</v>
      </c>
      <c r="E97" s="99" t="s">
        <v>60</v>
      </c>
      <c r="F97" s="100"/>
      <c r="G97" s="101"/>
      <c r="H97" s="102"/>
      <c r="I97" s="32">
        <v>330.7</v>
      </c>
      <c r="J97" s="61">
        <v>349.8</v>
      </c>
      <c r="K97" s="61">
        <v>363</v>
      </c>
      <c r="L97" s="120"/>
      <c r="M97" s="121"/>
      <c r="N97" s="121"/>
    </row>
    <row r="98" spans="1:14" ht="53.25" customHeight="1">
      <c r="A98" s="147" t="s">
        <v>61</v>
      </c>
      <c r="B98" s="96" t="s">
        <v>121</v>
      </c>
      <c r="C98" s="127" t="s">
        <v>108</v>
      </c>
      <c r="D98" s="148" t="s">
        <v>113</v>
      </c>
      <c r="E98" s="150" t="s">
        <v>62</v>
      </c>
      <c r="F98" s="151"/>
      <c r="G98" s="150"/>
      <c r="H98" s="151"/>
      <c r="I98" s="53">
        <v>330.7</v>
      </c>
      <c r="J98" s="158">
        <v>349.8</v>
      </c>
      <c r="K98" s="158">
        <v>363</v>
      </c>
      <c r="L98" s="120"/>
      <c r="M98" s="121"/>
      <c r="N98" s="121"/>
    </row>
    <row r="99" spans="1:14" ht="15" customHeight="1">
      <c r="A99" s="147"/>
      <c r="B99" s="97"/>
      <c r="C99" s="156"/>
      <c r="D99" s="149"/>
      <c r="E99" s="152"/>
      <c r="F99" s="153"/>
      <c r="G99" s="152"/>
      <c r="H99" s="153"/>
      <c r="I99" s="54"/>
      <c r="J99" s="159"/>
      <c r="K99" s="159"/>
      <c r="L99" s="120"/>
      <c r="M99" s="121"/>
      <c r="N99" s="121"/>
    </row>
    <row r="100" spans="1:14" ht="19.5" customHeight="1">
      <c r="A100" s="147"/>
      <c r="B100" s="98"/>
      <c r="C100" s="156"/>
      <c r="D100" s="149"/>
      <c r="E100" s="152"/>
      <c r="F100" s="153"/>
      <c r="G100" s="152"/>
      <c r="H100" s="153"/>
      <c r="I100" s="54"/>
      <c r="J100" s="159"/>
      <c r="K100" s="159"/>
      <c r="L100" s="120"/>
      <c r="M100" s="121"/>
      <c r="N100" s="121"/>
    </row>
    <row r="101" spans="1:14" ht="6" hidden="1" customHeight="1">
      <c r="A101" s="147"/>
      <c r="B101" s="5" t="s">
        <v>121</v>
      </c>
      <c r="C101" s="157"/>
      <c r="D101" s="149"/>
      <c r="E101" s="152"/>
      <c r="F101" s="153"/>
      <c r="G101" s="152"/>
      <c r="H101" s="153"/>
      <c r="I101" s="54"/>
      <c r="J101" s="160"/>
      <c r="K101" s="160"/>
      <c r="L101" s="120"/>
      <c r="M101" s="121"/>
      <c r="N101" s="121"/>
    </row>
    <row r="102" spans="1:14" ht="15" hidden="1" customHeight="1">
      <c r="A102" s="126"/>
      <c r="B102" s="5" t="s">
        <v>121</v>
      </c>
      <c r="C102" s="25" t="s">
        <v>108</v>
      </c>
      <c r="D102" s="128"/>
      <c r="E102" s="154"/>
      <c r="F102" s="155"/>
      <c r="G102" s="154"/>
      <c r="H102" s="155"/>
      <c r="I102" s="55"/>
      <c r="J102" s="61">
        <v>345.3</v>
      </c>
      <c r="K102" s="61">
        <v>369.7</v>
      </c>
      <c r="L102" s="120"/>
      <c r="M102" s="121"/>
      <c r="N102" s="121"/>
    </row>
    <row r="103" spans="1:14" ht="27.75" customHeight="1">
      <c r="A103" s="138" t="s">
        <v>39</v>
      </c>
      <c r="B103" s="42" t="s">
        <v>121</v>
      </c>
      <c r="C103" s="21" t="s">
        <v>108</v>
      </c>
      <c r="D103" s="139" t="s">
        <v>113</v>
      </c>
      <c r="E103" s="141" t="s">
        <v>63</v>
      </c>
      <c r="F103" s="142"/>
      <c r="G103" s="141">
        <v>200</v>
      </c>
      <c r="H103" s="142"/>
      <c r="I103" s="50">
        <v>330.7</v>
      </c>
      <c r="J103" s="62">
        <v>349.8</v>
      </c>
      <c r="K103" s="145">
        <v>363</v>
      </c>
      <c r="L103" s="120"/>
      <c r="M103" s="121"/>
      <c r="N103" s="121"/>
    </row>
    <row r="104" spans="1:14" ht="15" hidden="1" customHeight="1">
      <c r="A104" s="138"/>
      <c r="B104" s="42" t="s">
        <v>121</v>
      </c>
      <c r="C104" s="21" t="s">
        <v>108</v>
      </c>
      <c r="D104" s="140"/>
      <c r="E104" s="143"/>
      <c r="F104" s="144"/>
      <c r="G104" s="143"/>
      <c r="H104" s="144"/>
      <c r="I104" s="51"/>
      <c r="J104" s="62">
        <v>345.3</v>
      </c>
      <c r="K104" s="146"/>
      <c r="L104" s="120"/>
      <c r="M104" s="121"/>
      <c r="N104" s="121"/>
    </row>
    <row r="105" spans="1:14" ht="37.5" customHeight="1">
      <c r="A105" s="138" t="s">
        <v>21</v>
      </c>
      <c r="B105" s="42" t="s">
        <v>121</v>
      </c>
      <c r="C105" s="21" t="s">
        <v>108</v>
      </c>
      <c r="D105" s="139" t="s">
        <v>113</v>
      </c>
      <c r="E105" s="161">
        <v>9900004010</v>
      </c>
      <c r="F105" s="162"/>
      <c r="G105" s="141">
        <v>240</v>
      </c>
      <c r="H105" s="142"/>
      <c r="I105" s="50">
        <v>330.7</v>
      </c>
      <c r="J105" s="62">
        <v>349.8</v>
      </c>
      <c r="K105" s="145">
        <v>363</v>
      </c>
      <c r="L105" s="120"/>
      <c r="M105" s="121"/>
      <c r="N105" s="121"/>
    </row>
    <row r="106" spans="1:14" ht="15" hidden="1" customHeight="1">
      <c r="A106" s="138"/>
      <c r="B106" s="5" t="s">
        <v>121</v>
      </c>
      <c r="C106" s="6" t="s">
        <v>108</v>
      </c>
      <c r="D106" s="140"/>
      <c r="E106" s="163"/>
      <c r="F106" s="164"/>
      <c r="G106" s="143"/>
      <c r="H106" s="144"/>
      <c r="I106" s="51"/>
      <c r="J106" s="62">
        <v>345.3</v>
      </c>
      <c r="K106" s="146"/>
      <c r="L106" s="120"/>
      <c r="M106" s="121"/>
      <c r="N106" s="121"/>
    </row>
    <row r="107" spans="1:14" ht="21">
      <c r="A107" s="4" t="s">
        <v>64</v>
      </c>
      <c r="B107" s="5" t="s">
        <v>121</v>
      </c>
      <c r="C107" s="6" t="s">
        <v>108</v>
      </c>
      <c r="D107" s="6">
        <v>12</v>
      </c>
      <c r="E107" s="101"/>
      <c r="F107" s="102"/>
      <c r="G107" s="101"/>
      <c r="H107" s="102"/>
      <c r="I107" s="32">
        <f>I111+I116</f>
        <v>10.1</v>
      </c>
      <c r="J107" s="32">
        <f>J111+J116</f>
        <v>0.2</v>
      </c>
      <c r="K107" s="32">
        <f t="shared" ref="K107" si="4">K111+K116</f>
        <v>0.2</v>
      </c>
      <c r="L107" s="120"/>
      <c r="M107" s="121"/>
      <c r="N107" s="121"/>
    </row>
    <row r="108" spans="1:14" ht="24" customHeight="1">
      <c r="A108" s="4" t="s">
        <v>13</v>
      </c>
      <c r="B108" s="5" t="s">
        <v>121</v>
      </c>
      <c r="C108" s="6" t="s">
        <v>108</v>
      </c>
      <c r="D108" s="6">
        <v>12</v>
      </c>
      <c r="E108" s="99" t="s">
        <v>14</v>
      </c>
      <c r="F108" s="100"/>
      <c r="G108" s="101"/>
      <c r="H108" s="102"/>
      <c r="I108" s="32">
        <v>10</v>
      </c>
      <c r="J108" s="61">
        <v>0.1</v>
      </c>
      <c r="K108" s="61">
        <v>0.1</v>
      </c>
      <c r="L108" s="120"/>
      <c r="M108" s="121"/>
      <c r="N108" s="121"/>
    </row>
    <row r="109" spans="1:14" ht="26.25" customHeight="1">
      <c r="A109" s="138" t="s">
        <v>65</v>
      </c>
      <c r="B109" s="5" t="s">
        <v>121</v>
      </c>
      <c r="C109" s="21" t="s">
        <v>108</v>
      </c>
      <c r="D109" s="139">
        <v>12</v>
      </c>
      <c r="E109" s="141" t="s">
        <v>66</v>
      </c>
      <c r="F109" s="142"/>
      <c r="G109" s="129"/>
      <c r="H109" s="130"/>
      <c r="I109" s="50">
        <v>10</v>
      </c>
      <c r="J109" s="62">
        <v>0.1</v>
      </c>
      <c r="K109" s="62">
        <v>0.1</v>
      </c>
      <c r="L109" s="120"/>
      <c r="M109" s="121"/>
      <c r="N109" s="121"/>
    </row>
    <row r="110" spans="1:14" ht="15" hidden="1" customHeight="1">
      <c r="A110" s="138"/>
      <c r="B110" s="5" t="s">
        <v>121</v>
      </c>
      <c r="C110" s="21" t="s">
        <v>108</v>
      </c>
      <c r="D110" s="140"/>
      <c r="E110" s="143"/>
      <c r="F110" s="144"/>
      <c r="G110" s="131"/>
      <c r="H110" s="132"/>
      <c r="I110" s="51"/>
      <c r="J110" s="62">
        <v>0.1</v>
      </c>
      <c r="K110" s="62">
        <v>0.1</v>
      </c>
      <c r="L110" s="120"/>
      <c r="M110" s="121"/>
      <c r="N110" s="121"/>
    </row>
    <row r="111" spans="1:14" ht="27.75" customHeight="1">
      <c r="A111" s="138" t="s">
        <v>39</v>
      </c>
      <c r="B111" s="5" t="s">
        <v>121</v>
      </c>
      <c r="C111" s="21" t="s">
        <v>108</v>
      </c>
      <c r="D111" s="139">
        <v>12</v>
      </c>
      <c r="E111" s="141">
        <v>9900003040</v>
      </c>
      <c r="F111" s="142"/>
      <c r="G111" s="141">
        <v>200</v>
      </c>
      <c r="H111" s="142"/>
      <c r="I111" s="57">
        <v>10</v>
      </c>
      <c r="J111" s="62">
        <v>0.1</v>
      </c>
      <c r="K111" s="62">
        <v>0.1</v>
      </c>
      <c r="L111" s="120"/>
      <c r="M111" s="121"/>
      <c r="N111" s="121"/>
    </row>
    <row r="112" spans="1:14" ht="15" hidden="1" customHeight="1">
      <c r="A112" s="138"/>
      <c r="B112" s="5" t="s">
        <v>121</v>
      </c>
      <c r="C112" s="21" t="s">
        <v>108</v>
      </c>
      <c r="D112" s="140"/>
      <c r="E112" s="143"/>
      <c r="F112" s="144"/>
      <c r="G112" s="143"/>
      <c r="H112" s="144"/>
      <c r="I112" s="58"/>
      <c r="J112" s="62">
        <v>0.1</v>
      </c>
      <c r="K112" s="62">
        <v>0.1</v>
      </c>
      <c r="L112" s="120"/>
      <c r="M112" s="121"/>
      <c r="N112" s="121"/>
    </row>
    <row r="113" spans="1:14" ht="34.5" customHeight="1">
      <c r="A113" s="138" t="s">
        <v>21</v>
      </c>
      <c r="B113" s="5" t="s">
        <v>121</v>
      </c>
      <c r="C113" s="21" t="s">
        <v>108</v>
      </c>
      <c r="D113" s="139">
        <v>12</v>
      </c>
      <c r="E113" s="161">
        <v>9900003040</v>
      </c>
      <c r="F113" s="162"/>
      <c r="G113" s="141">
        <v>240</v>
      </c>
      <c r="H113" s="142"/>
      <c r="I113" s="57">
        <v>10</v>
      </c>
      <c r="J113" s="62">
        <v>0.1</v>
      </c>
      <c r="K113" s="62">
        <v>0.1</v>
      </c>
      <c r="L113" s="120"/>
      <c r="M113" s="121"/>
      <c r="N113" s="121"/>
    </row>
    <row r="114" spans="1:14" ht="15" hidden="1" customHeight="1">
      <c r="A114" s="138"/>
      <c r="B114" s="5" t="s">
        <v>121</v>
      </c>
      <c r="C114" s="6" t="s">
        <v>108</v>
      </c>
      <c r="D114" s="140"/>
      <c r="E114" s="163"/>
      <c r="F114" s="164"/>
      <c r="G114" s="143"/>
      <c r="H114" s="144"/>
      <c r="I114" s="58"/>
      <c r="J114" s="62">
        <v>0.1</v>
      </c>
      <c r="K114" s="62">
        <v>0.1</v>
      </c>
      <c r="L114" s="120"/>
      <c r="M114" s="121"/>
      <c r="N114" s="121"/>
    </row>
    <row r="115" spans="1:14" ht="21">
      <c r="A115" s="4" t="s">
        <v>67</v>
      </c>
      <c r="B115" s="5" t="s">
        <v>121</v>
      </c>
      <c r="C115" s="6" t="s">
        <v>108</v>
      </c>
      <c r="D115" s="6">
        <v>12</v>
      </c>
      <c r="E115" s="168">
        <v>9900003060</v>
      </c>
      <c r="F115" s="169"/>
      <c r="G115" s="101"/>
      <c r="H115" s="102"/>
      <c r="I115" s="35">
        <v>0.1</v>
      </c>
      <c r="J115" s="61">
        <v>0.1</v>
      </c>
      <c r="K115" s="61">
        <v>0.1</v>
      </c>
      <c r="L115" s="120"/>
      <c r="M115" s="121"/>
      <c r="N115" s="121"/>
    </row>
    <row r="116" spans="1:14" ht="12.75" customHeight="1">
      <c r="A116" s="138" t="s">
        <v>24</v>
      </c>
      <c r="B116" s="5" t="s">
        <v>121</v>
      </c>
      <c r="C116" s="21" t="s">
        <v>108</v>
      </c>
      <c r="D116" s="139">
        <v>12</v>
      </c>
      <c r="E116" s="161">
        <v>9900003060</v>
      </c>
      <c r="F116" s="162"/>
      <c r="G116" s="141">
        <v>800</v>
      </c>
      <c r="H116" s="142"/>
      <c r="I116" s="50">
        <v>0.1</v>
      </c>
      <c r="J116" s="62">
        <v>0.1</v>
      </c>
      <c r="K116" s="62">
        <v>0.1</v>
      </c>
      <c r="L116" s="120"/>
      <c r="M116" s="121"/>
      <c r="N116" s="121"/>
    </row>
    <row r="117" spans="1:14" ht="15" hidden="1" customHeight="1">
      <c r="A117" s="138"/>
      <c r="B117" s="5" t="s">
        <v>121</v>
      </c>
      <c r="C117" s="21" t="s">
        <v>108</v>
      </c>
      <c r="D117" s="140"/>
      <c r="E117" s="163"/>
      <c r="F117" s="164"/>
      <c r="G117" s="143"/>
      <c r="H117" s="144"/>
      <c r="I117" s="51"/>
      <c r="J117" s="62">
        <v>0.1</v>
      </c>
      <c r="K117" s="62">
        <v>0.1</v>
      </c>
      <c r="L117" s="120"/>
      <c r="M117" s="121"/>
      <c r="N117" s="121"/>
    </row>
    <row r="118" spans="1:14" ht="38.25" customHeight="1">
      <c r="A118" s="138" t="s">
        <v>68</v>
      </c>
      <c r="B118" s="5" t="s">
        <v>121</v>
      </c>
      <c r="C118" s="21" t="s">
        <v>108</v>
      </c>
      <c r="D118" s="139">
        <v>12</v>
      </c>
      <c r="E118" s="141" t="s">
        <v>69</v>
      </c>
      <c r="F118" s="142"/>
      <c r="G118" s="141">
        <v>810</v>
      </c>
      <c r="H118" s="142"/>
      <c r="I118" s="50">
        <v>0.1</v>
      </c>
      <c r="J118" s="62">
        <v>0.1</v>
      </c>
      <c r="K118" s="62">
        <v>0.1</v>
      </c>
      <c r="L118" s="120"/>
      <c r="M118" s="121"/>
      <c r="N118" s="121"/>
    </row>
    <row r="119" spans="1:14" ht="15" hidden="1" customHeight="1">
      <c r="A119" s="138"/>
      <c r="B119" s="5" t="s">
        <v>121</v>
      </c>
      <c r="C119" s="6" t="s">
        <v>108</v>
      </c>
      <c r="D119" s="165"/>
      <c r="E119" s="166"/>
      <c r="F119" s="167"/>
      <c r="G119" s="166"/>
      <c r="H119" s="167"/>
      <c r="I119" s="56"/>
      <c r="J119" s="62"/>
      <c r="K119" s="62"/>
      <c r="L119" s="120"/>
      <c r="M119" s="121"/>
      <c r="N119" s="121"/>
    </row>
    <row r="120" spans="1:14" ht="15" hidden="1" customHeight="1">
      <c r="A120" s="138"/>
      <c r="B120" s="5" t="s">
        <v>121</v>
      </c>
      <c r="C120" s="6" t="s">
        <v>108</v>
      </c>
      <c r="D120" s="140"/>
      <c r="E120" s="143"/>
      <c r="F120" s="144"/>
      <c r="G120" s="143"/>
      <c r="H120" s="144"/>
      <c r="I120" s="51"/>
      <c r="J120" s="62">
        <v>0.1</v>
      </c>
      <c r="K120" s="62">
        <v>0.1</v>
      </c>
      <c r="L120" s="120"/>
      <c r="M120" s="121"/>
      <c r="N120" s="121"/>
    </row>
    <row r="121" spans="1:14" ht="26.25" customHeight="1">
      <c r="A121" s="4" t="s">
        <v>70</v>
      </c>
      <c r="B121" s="5" t="s">
        <v>121</v>
      </c>
      <c r="C121" s="6" t="s">
        <v>114</v>
      </c>
      <c r="D121" s="7"/>
      <c r="E121" s="101"/>
      <c r="F121" s="102"/>
      <c r="G121" s="101"/>
      <c r="H121" s="102"/>
      <c r="I121" s="8">
        <f>I122+I129+I134</f>
        <v>592.4</v>
      </c>
      <c r="J121" s="8">
        <f>J122+J129+J134</f>
        <v>20.599999999999998</v>
      </c>
      <c r="K121" s="8">
        <f>K122+K129+K134</f>
        <v>13.2</v>
      </c>
      <c r="L121" s="120"/>
      <c r="M121" s="121"/>
      <c r="N121" s="121"/>
    </row>
    <row r="122" spans="1:14" ht="15.75" customHeight="1">
      <c r="A122" s="4" t="s">
        <v>71</v>
      </c>
      <c r="B122" s="5" t="s">
        <v>121</v>
      </c>
      <c r="C122" s="6" t="s">
        <v>114</v>
      </c>
      <c r="D122" s="6" t="s">
        <v>106</v>
      </c>
      <c r="E122" s="101"/>
      <c r="F122" s="102"/>
      <c r="G122" s="101"/>
      <c r="H122" s="102"/>
      <c r="I122" s="32">
        <f>I123</f>
        <v>4</v>
      </c>
      <c r="J122" s="61">
        <v>0.1</v>
      </c>
      <c r="K122" s="61">
        <v>0.1</v>
      </c>
      <c r="L122" s="120"/>
      <c r="M122" s="121"/>
      <c r="N122" s="121"/>
    </row>
    <row r="123" spans="1:14" ht="23.25" customHeight="1">
      <c r="A123" s="4" t="s">
        <v>13</v>
      </c>
      <c r="B123" s="5" t="s">
        <v>121</v>
      </c>
      <c r="C123" s="6" t="s">
        <v>114</v>
      </c>
      <c r="D123" s="6" t="s">
        <v>106</v>
      </c>
      <c r="E123" s="99" t="s">
        <v>14</v>
      </c>
      <c r="F123" s="100"/>
      <c r="G123" s="101"/>
      <c r="H123" s="102"/>
      <c r="I123" s="32">
        <f>I124</f>
        <v>4</v>
      </c>
      <c r="J123" s="61">
        <v>0.1</v>
      </c>
      <c r="K123" s="61">
        <v>0.1</v>
      </c>
      <c r="L123" s="120"/>
      <c r="M123" s="121"/>
      <c r="N123" s="121"/>
    </row>
    <row r="124" spans="1:14" ht="21.75" customHeight="1">
      <c r="A124" s="4" t="s">
        <v>72</v>
      </c>
      <c r="B124" s="5" t="s">
        <v>121</v>
      </c>
      <c r="C124" s="6" t="s">
        <v>114</v>
      </c>
      <c r="D124" s="6" t="s">
        <v>106</v>
      </c>
      <c r="E124" s="99" t="s">
        <v>73</v>
      </c>
      <c r="F124" s="100"/>
      <c r="G124" s="101"/>
      <c r="H124" s="102"/>
      <c r="I124" s="32">
        <f>I125+I127</f>
        <v>4</v>
      </c>
      <c r="J124" s="61">
        <v>0.1</v>
      </c>
      <c r="K124" s="61">
        <v>0.1</v>
      </c>
      <c r="L124" s="120"/>
      <c r="M124" s="121"/>
      <c r="N124" s="121"/>
    </row>
    <row r="125" spans="1:14" ht="26.25" customHeight="1">
      <c r="A125" s="20" t="s">
        <v>20</v>
      </c>
      <c r="B125" s="42" t="s">
        <v>121</v>
      </c>
      <c r="C125" s="21" t="s">
        <v>114</v>
      </c>
      <c r="D125" s="21" t="s">
        <v>106</v>
      </c>
      <c r="E125" s="94" t="s">
        <v>73</v>
      </c>
      <c r="F125" s="95"/>
      <c r="G125" s="94">
        <v>200</v>
      </c>
      <c r="H125" s="95"/>
      <c r="I125" s="33">
        <v>4</v>
      </c>
      <c r="J125" s="62">
        <v>0.1</v>
      </c>
      <c r="K125" s="62">
        <v>0.1</v>
      </c>
      <c r="L125" s="120"/>
      <c r="M125" s="121"/>
      <c r="N125" s="121"/>
    </row>
    <row r="126" spans="1:14" ht="35.25" customHeight="1">
      <c r="A126" s="20" t="s">
        <v>21</v>
      </c>
      <c r="B126" s="42" t="s">
        <v>121</v>
      </c>
      <c r="C126" s="21" t="s">
        <v>114</v>
      </c>
      <c r="D126" s="21" t="s">
        <v>106</v>
      </c>
      <c r="E126" s="94" t="s">
        <v>73</v>
      </c>
      <c r="F126" s="95"/>
      <c r="G126" s="94">
        <v>240</v>
      </c>
      <c r="H126" s="95"/>
      <c r="I126" s="33">
        <v>4</v>
      </c>
      <c r="J126" s="62">
        <v>0.1</v>
      </c>
      <c r="K126" s="62">
        <v>0.1</v>
      </c>
      <c r="L126" s="120"/>
      <c r="M126" s="121"/>
      <c r="N126" s="121"/>
    </row>
    <row r="127" spans="1:14" ht="16.5" customHeight="1">
      <c r="A127" s="41" t="s">
        <v>24</v>
      </c>
      <c r="B127" s="42" t="s">
        <v>121</v>
      </c>
      <c r="C127" s="21" t="s">
        <v>114</v>
      </c>
      <c r="D127" s="21" t="s">
        <v>106</v>
      </c>
      <c r="E127" s="94" t="s">
        <v>73</v>
      </c>
      <c r="F127" s="95"/>
      <c r="G127" s="39">
        <v>800</v>
      </c>
      <c r="H127" s="40"/>
      <c r="I127" s="33">
        <v>0</v>
      </c>
      <c r="J127" s="62"/>
      <c r="K127" s="62"/>
      <c r="L127" s="37"/>
      <c r="M127" s="38"/>
      <c r="N127" s="38"/>
    </row>
    <row r="128" spans="1:14" ht="18" customHeight="1">
      <c r="A128" s="41" t="s">
        <v>25</v>
      </c>
      <c r="B128" s="42" t="s">
        <v>121</v>
      </c>
      <c r="C128" s="21" t="s">
        <v>114</v>
      </c>
      <c r="D128" s="21" t="s">
        <v>106</v>
      </c>
      <c r="E128" s="94" t="s">
        <v>73</v>
      </c>
      <c r="F128" s="95"/>
      <c r="G128" s="39">
        <v>850</v>
      </c>
      <c r="H128" s="40"/>
      <c r="I128" s="33">
        <v>0</v>
      </c>
      <c r="J128" s="62"/>
      <c r="K128" s="62"/>
      <c r="L128" s="37"/>
      <c r="M128" s="38"/>
      <c r="N128" s="38"/>
    </row>
    <row r="129" spans="1:14" ht="12.75" customHeight="1">
      <c r="A129" s="4" t="s">
        <v>74</v>
      </c>
      <c r="B129" s="5" t="s">
        <v>121</v>
      </c>
      <c r="C129" s="6" t="s">
        <v>114</v>
      </c>
      <c r="D129" s="6" t="s">
        <v>107</v>
      </c>
      <c r="E129" s="101"/>
      <c r="F129" s="102"/>
      <c r="G129" s="101"/>
      <c r="H129" s="102"/>
      <c r="I129" s="32">
        <v>0.1</v>
      </c>
      <c r="J129" s="61">
        <v>0.1</v>
      </c>
      <c r="K129" s="61">
        <v>0.1</v>
      </c>
      <c r="L129" s="120"/>
      <c r="M129" s="121"/>
      <c r="N129" s="121"/>
    </row>
    <row r="130" spans="1:14" ht="23.25" customHeight="1">
      <c r="A130" s="4" t="s">
        <v>13</v>
      </c>
      <c r="B130" s="5" t="s">
        <v>121</v>
      </c>
      <c r="C130" s="6" t="s">
        <v>114</v>
      </c>
      <c r="D130" s="6" t="s">
        <v>107</v>
      </c>
      <c r="E130" s="99" t="s">
        <v>36</v>
      </c>
      <c r="F130" s="100"/>
      <c r="G130" s="101"/>
      <c r="H130" s="102"/>
      <c r="I130" s="32">
        <v>0.1</v>
      </c>
      <c r="J130" s="61">
        <v>0.1</v>
      </c>
      <c r="K130" s="61">
        <v>0.1</v>
      </c>
      <c r="L130" s="120"/>
      <c r="M130" s="121"/>
      <c r="N130" s="121"/>
    </row>
    <row r="131" spans="1:14" ht="17.25" customHeight="1">
      <c r="A131" s="20" t="s">
        <v>75</v>
      </c>
      <c r="B131" s="5" t="s">
        <v>121</v>
      </c>
      <c r="C131" s="21" t="s">
        <v>114</v>
      </c>
      <c r="D131" s="21" t="s">
        <v>107</v>
      </c>
      <c r="E131" s="94" t="s">
        <v>76</v>
      </c>
      <c r="F131" s="95"/>
      <c r="G131" s="101"/>
      <c r="H131" s="102"/>
      <c r="I131" s="33">
        <v>0.1</v>
      </c>
      <c r="J131" s="61">
        <v>0.1</v>
      </c>
      <c r="K131" s="61">
        <v>0.1</v>
      </c>
      <c r="L131" s="120"/>
      <c r="M131" s="121"/>
      <c r="N131" s="121"/>
    </row>
    <row r="132" spans="1:14" ht="28.5" customHeight="1">
      <c r="A132" s="20" t="s">
        <v>39</v>
      </c>
      <c r="B132" s="5" t="s">
        <v>121</v>
      </c>
      <c r="C132" s="21" t="s">
        <v>114</v>
      </c>
      <c r="D132" s="21" t="s">
        <v>107</v>
      </c>
      <c r="E132" s="94" t="s">
        <v>76</v>
      </c>
      <c r="F132" s="95"/>
      <c r="G132" s="94">
        <v>200</v>
      </c>
      <c r="H132" s="95"/>
      <c r="I132" s="33">
        <v>0.1</v>
      </c>
      <c r="J132" s="62">
        <v>0.1</v>
      </c>
      <c r="K132" s="62">
        <v>0.1</v>
      </c>
      <c r="L132" s="120"/>
      <c r="M132" s="121"/>
      <c r="N132" s="121"/>
    </row>
    <row r="133" spans="1:14" ht="36.75" customHeight="1">
      <c r="A133" s="20" t="s">
        <v>21</v>
      </c>
      <c r="B133" s="5" t="s">
        <v>121</v>
      </c>
      <c r="C133" s="21" t="s">
        <v>114</v>
      </c>
      <c r="D133" s="21" t="s">
        <v>107</v>
      </c>
      <c r="E133" s="94" t="s">
        <v>76</v>
      </c>
      <c r="F133" s="95"/>
      <c r="G133" s="94">
        <v>240</v>
      </c>
      <c r="H133" s="95"/>
      <c r="I133" s="33">
        <v>0.1</v>
      </c>
      <c r="J133" s="62">
        <v>0.1</v>
      </c>
      <c r="K133" s="62">
        <v>0.1</v>
      </c>
      <c r="L133" s="120"/>
      <c r="M133" s="121"/>
      <c r="N133" s="121"/>
    </row>
    <row r="134" spans="1:14" ht="15.75">
      <c r="A134" s="4" t="s">
        <v>77</v>
      </c>
      <c r="B134" s="5" t="s">
        <v>121</v>
      </c>
      <c r="C134" s="6" t="s">
        <v>114</v>
      </c>
      <c r="D134" s="6" t="s">
        <v>112</v>
      </c>
      <c r="E134" s="101"/>
      <c r="F134" s="102"/>
      <c r="G134" s="101"/>
      <c r="H134" s="102"/>
      <c r="I134" s="32">
        <f>I136+I139+I147+I151+I158+I165</f>
        <v>588.29999999999995</v>
      </c>
      <c r="J134" s="32">
        <f>J136+J139+J147+J151+J158</f>
        <v>20.399999999999999</v>
      </c>
      <c r="K134" s="32">
        <f t="shared" ref="K134" si="5">K136+K139+K147+K151+K158</f>
        <v>13</v>
      </c>
      <c r="L134" s="120"/>
      <c r="M134" s="121"/>
      <c r="N134" s="121"/>
    </row>
    <row r="135" spans="1:14" ht="24" customHeight="1">
      <c r="A135" s="4" t="s">
        <v>13</v>
      </c>
      <c r="B135" s="5" t="s">
        <v>121</v>
      </c>
      <c r="C135" s="6" t="s">
        <v>114</v>
      </c>
      <c r="D135" s="6" t="s">
        <v>112</v>
      </c>
      <c r="E135" s="99" t="s">
        <v>36</v>
      </c>
      <c r="F135" s="100"/>
      <c r="G135" s="101"/>
      <c r="H135" s="102"/>
      <c r="I135" s="32">
        <v>298.3</v>
      </c>
      <c r="J135" s="61">
        <v>20.399999999999999</v>
      </c>
      <c r="K135" s="61">
        <v>15.2</v>
      </c>
      <c r="L135" s="120"/>
      <c r="M135" s="121"/>
      <c r="N135" s="121"/>
    </row>
    <row r="136" spans="1:14" ht="24.75" customHeight="1">
      <c r="A136" s="4" t="s">
        <v>78</v>
      </c>
      <c r="B136" s="5" t="s">
        <v>121</v>
      </c>
      <c r="C136" s="6" t="s">
        <v>114</v>
      </c>
      <c r="D136" s="6" t="s">
        <v>112</v>
      </c>
      <c r="E136" s="99" t="s">
        <v>79</v>
      </c>
      <c r="F136" s="100"/>
      <c r="G136" s="101"/>
      <c r="H136" s="102"/>
      <c r="I136" s="32">
        <f>I137</f>
        <v>1</v>
      </c>
      <c r="J136" s="61">
        <v>1</v>
      </c>
      <c r="K136" s="61">
        <v>1</v>
      </c>
      <c r="L136" s="120"/>
      <c r="M136" s="121"/>
      <c r="N136" s="121"/>
    </row>
    <row r="137" spans="1:14" ht="28.5" customHeight="1">
      <c r="A137" s="20" t="s">
        <v>39</v>
      </c>
      <c r="B137" s="5" t="s">
        <v>121</v>
      </c>
      <c r="C137" s="21" t="s">
        <v>114</v>
      </c>
      <c r="D137" s="21" t="s">
        <v>112</v>
      </c>
      <c r="E137" s="94" t="s">
        <v>79</v>
      </c>
      <c r="F137" s="95"/>
      <c r="G137" s="94">
        <v>200</v>
      </c>
      <c r="H137" s="95"/>
      <c r="I137" s="33">
        <f>I138</f>
        <v>1</v>
      </c>
      <c r="J137" s="62">
        <v>1</v>
      </c>
      <c r="K137" s="62">
        <v>1</v>
      </c>
      <c r="L137" s="120"/>
      <c r="M137" s="121"/>
      <c r="N137" s="121"/>
    </row>
    <row r="138" spans="1:14" ht="35.25" customHeight="1">
      <c r="A138" s="20" t="s">
        <v>21</v>
      </c>
      <c r="B138" s="5" t="s">
        <v>121</v>
      </c>
      <c r="C138" s="21" t="s">
        <v>114</v>
      </c>
      <c r="D138" s="21" t="s">
        <v>112</v>
      </c>
      <c r="E138" s="94" t="s">
        <v>79</v>
      </c>
      <c r="F138" s="95"/>
      <c r="G138" s="94">
        <v>240</v>
      </c>
      <c r="H138" s="95"/>
      <c r="I138" s="33">
        <v>1</v>
      </c>
      <c r="J138" s="62">
        <v>1</v>
      </c>
      <c r="K138" s="62">
        <v>1</v>
      </c>
      <c r="L138" s="120"/>
      <c r="M138" s="121"/>
      <c r="N138" s="121"/>
    </row>
    <row r="139" spans="1:14" ht="36.75" customHeight="1">
      <c r="A139" s="126" t="s">
        <v>80</v>
      </c>
      <c r="B139" s="5" t="s">
        <v>121</v>
      </c>
      <c r="C139" s="6" t="s">
        <v>114</v>
      </c>
      <c r="D139" s="127" t="s">
        <v>112</v>
      </c>
      <c r="E139" s="150" t="s">
        <v>81</v>
      </c>
      <c r="F139" s="151"/>
      <c r="G139" s="129"/>
      <c r="H139" s="130"/>
      <c r="I139" s="53">
        <v>230</v>
      </c>
      <c r="J139" s="61">
        <v>10</v>
      </c>
      <c r="K139" s="61">
        <v>10</v>
      </c>
      <c r="L139" s="120"/>
      <c r="M139" s="121"/>
      <c r="N139" s="121"/>
    </row>
    <row r="140" spans="1:14" ht="15" hidden="1" customHeight="1">
      <c r="A140" s="126"/>
      <c r="B140" s="5" t="s">
        <v>121</v>
      </c>
      <c r="C140" s="6" t="s">
        <v>114</v>
      </c>
      <c r="D140" s="170"/>
      <c r="E140" s="152"/>
      <c r="F140" s="153"/>
      <c r="G140" s="171"/>
      <c r="H140" s="172"/>
      <c r="I140" s="54"/>
      <c r="J140" s="61"/>
      <c r="K140" s="61"/>
      <c r="L140" s="120"/>
      <c r="M140" s="121"/>
      <c r="N140" s="121"/>
    </row>
    <row r="141" spans="1:14" ht="15" hidden="1" customHeight="1">
      <c r="A141" s="126"/>
      <c r="B141" s="5" t="s">
        <v>121</v>
      </c>
      <c r="C141" s="6" t="s">
        <v>114</v>
      </c>
      <c r="D141" s="128"/>
      <c r="E141" s="154"/>
      <c r="F141" s="155"/>
      <c r="G141" s="131"/>
      <c r="H141" s="132"/>
      <c r="I141" s="55"/>
      <c r="J141" s="61">
        <v>15.1</v>
      </c>
      <c r="K141" s="61">
        <v>15.1</v>
      </c>
      <c r="L141" s="120"/>
      <c r="M141" s="121"/>
      <c r="N141" s="121"/>
    </row>
    <row r="142" spans="1:14" ht="25.5" customHeight="1">
      <c r="A142" s="138" t="s">
        <v>39</v>
      </c>
      <c r="B142" s="5" t="s">
        <v>121</v>
      </c>
      <c r="C142" s="21" t="s">
        <v>114</v>
      </c>
      <c r="D142" s="139" t="s">
        <v>112</v>
      </c>
      <c r="E142" s="141" t="s">
        <v>81</v>
      </c>
      <c r="F142" s="142"/>
      <c r="G142" s="141">
        <v>200</v>
      </c>
      <c r="H142" s="142"/>
      <c r="I142" s="50">
        <v>230</v>
      </c>
      <c r="J142" s="62">
        <v>10</v>
      </c>
      <c r="K142" s="62">
        <v>10</v>
      </c>
      <c r="L142" s="120"/>
      <c r="M142" s="121"/>
      <c r="N142" s="121"/>
    </row>
    <row r="143" spans="1:14" ht="15" hidden="1" customHeight="1">
      <c r="A143" s="138"/>
      <c r="B143" s="5" t="s">
        <v>121</v>
      </c>
      <c r="C143" s="21" t="s">
        <v>114</v>
      </c>
      <c r="D143" s="140"/>
      <c r="E143" s="143"/>
      <c r="F143" s="144"/>
      <c r="G143" s="143"/>
      <c r="H143" s="144"/>
      <c r="I143" s="51"/>
      <c r="J143" s="62">
        <v>15.1</v>
      </c>
      <c r="K143" s="62">
        <v>15.1</v>
      </c>
      <c r="L143" s="120"/>
      <c r="M143" s="121"/>
      <c r="N143" s="121"/>
    </row>
    <row r="144" spans="1:14" ht="35.25" customHeight="1">
      <c r="A144" s="138" t="s">
        <v>21</v>
      </c>
      <c r="B144" s="5" t="s">
        <v>121</v>
      </c>
      <c r="C144" s="21" t="s">
        <v>114</v>
      </c>
      <c r="D144" s="139" t="s">
        <v>112</v>
      </c>
      <c r="E144" s="141" t="s">
        <v>81</v>
      </c>
      <c r="F144" s="142"/>
      <c r="G144" s="141">
        <v>240</v>
      </c>
      <c r="H144" s="142"/>
      <c r="I144" s="50">
        <v>230</v>
      </c>
      <c r="J144" s="62">
        <v>10</v>
      </c>
      <c r="K144" s="62">
        <v>10</v>
      </c>
      <c r="L144" s="120"/>
      <c r="M144" s="121"/>
      <c r="N144" s="121"/>
    </row>
    <row r="145" spans="1:14" ht="15" hidden="1" customHeight="1">
      <c r="A145" s="138"/>
      <c r="B145" s="5" t="s">
        <v>121</v>
      </c>
      <c r="C145" s="6" t="s">
        <v>114</v>
      </c>
      <c r="D145" s="140"/>
      <c r="E145" s="143"/>
      <c r="F145" s="144"/>
      <c r="G145" s="143"/>
      <c r="H145" s="144"/>
      <c r="I145" s="51"/>
      <c r="J145" s="62">
        <v>15.1</v>
      </c>
      <c r="K145" s="62">
        <v>15.1</v>
      </c>
      <c r="L145" s="120"/>
      <c r="M145" s="121"/>
      <c r="N145" s="121"/>
    </row>
    <row r="146" spans="1:14" ht="15.75" customHeight="1">
      <c r="A146" s="4" t="s">
        <v>82</v>
      </c>
      <c r="B146" s="5" t="s">
        <v>121</v>
      </c>
      <c r="C146" s="6" t="s">
        <v>114</v>
      </c>
      <c r="D146" s="21" t="s">
        <v>112</v>
      </c>
      <c r="E146" s="101"/>
      <c r="F146" s="102"/>
      <c r="G146" s="101"/>
      <c r="H146" s="102"/>
      <c r="I146" s="34"/>
      <c r="J146" s="61"/>
      <c r="K146" s="61"/>
      <c r="L146" s="120"/>
      <c r="M146" s="121"/>
      <c r="N146" s="121"/>
    </row>
    <row r="147" spans="1:14" ht="54.75" customHeight="1">
      <c r="A147" s="4" t="s">
        <v>124</v>
      </c>
      <c r="B147" s="5" t="s">
        <v>121</v>
      </c>
      <c r="C147" s="6" t="s">
        <v>114</v>
      </c>
      <c r="D147" s="6" t="s">
        <v>112</v>
      </c>
      <c r="E147" s="99" t="s">
        <v>59</v>
      </c>
      <c r="F147" s="100"/>
      <c r="G147" s="101"/>
      <c r="H147" s="102"/>
      <c r="I147" s="32">
        <v>0</v>
      </c>
      <c r="J147" s="61"/>
      <c r="K147" s="61"/>
      <c r="L147" s="120"/>
      <c r="M147" s="121"/>
      <c r="N147" s="121"/>
    </row>
    <row r="148" spans="1:14" ht="24" customHeight="1">
      <c r="A148" s="20" t="s">
        <v>39</v>
      </c>
      <c r="B148" s="5" t="s">
        <v>121</v>
      </c>
      <c r="C148" s="21" t="s">
        <v>114</v>
      </c>
      <c r="D148" s="21" t="s">
        <v>112</v>
      </c>
      <c r="E148" s="94" t="s">
        <v>59</v>
      </c>
      <c r="F148" s="95"/>
      <c r="G148" s="94">
        <v>200</v>
      </c>
      <c r="H148" s="95"/>
      <c r="I148" s="33">
        <v>0</v>
      </c>
      <c r="J148" s="61"/>
      <c r="K148" s="61"/>
      <c r="L148" s="120"/>
      <c r="M148" s="121"/>
      <c r="N148" s="121"/>
    </row>
    <row r="149" spans="1:14" ht="36" customHeight="1">
      <c r="A149" s="20" t="s">
        <v>21</v>
      </c>
      <c r="B149" s="5" t="s">
        <v>121</v>
      </c>
      <c r="C149" s="21" t="s">
        <v>114</v>
      </c>
      <c r="D149" s="21" t="s">
        <v>112</v>
      </c>
      <c r="E149" s="94" t="s">
        <v>59</v>
      </c>
      <c r="F149" s="95"/>
      <c r="G149" s="94">
        <v>240</v>
      </c>
      <c r="H149" s="95"/>
      <c r="I149" s="33">
        <v>0</v>
      </c>
      <c r="J149" s="61"/>
      <c r="K149" s="61"/>
      <c r="L149" s="120"/>
      <c r="M149" s="121"/>
      <c r="N149" s="121"/>
    </row>
    <row r="150" spans="1:14" ht="15.75" customHeight="1">
      <c r="A150" s="4" t="s">
        <v>13</v>
      </c>
      <c r="B150" s="5" t="s">
        <v>121</v>
      </c>
      <c r="C150" s="6" t="s">
        <v>114</v>
      </c>
      <c r="D150" s="7"/>
      <c r="E150" s="101"/>
      <c r="F150" s="102"/>
      <c r="G150" s="101"/>
      <c r="H150" s="102"/>
      <c r="I150" s="34"/>
      <c r="J150" s="61"/>
      <c r="K150" s="61"/>
      <c r="L150" s="120"/>
      <c r="M150" s="121"/>
      <c r="N150" s="121"/>
    </row>
    <row r="151" spans="1:14" ht="24.75" customHeight="1">
      <c r="A151" s="126" t="s">
        <v>83</v>
      </c>
      <c r="B151" s="5" t="s">
        <v>121</v>
      </c>
      <c r="C151" s="6" t="s">
        <v>114</v>
      </c>
      <c r="D151" s="127" t="s">
        <v>112</v>
      </c>
      <c r="E151" s="150" t="s">
        <v>84</v>
      </c>
      <c r="F151" s="151"/>
      <c r="G151" s="129"/>
      <c r="H151" s="130"/>
      <c r="I151" s="53">
        <v>1</v>
      </c>
      <c r="J151" s="61">
        <v>1</v>
      </c>
      <c r="K151" s="61">
        <v>1</v>
      </c>
      <c r="L151" s="120"/>
      <c r="M151" s="121"/>
      <c r="N151" s="121"/>
    </row>
    <row r="152" spans="1:14" ht="15" hidden="1" customHeight="1">
      <c r="A152" s="126"/>
      <c r="B152" s="5" t="s">
        <v>121</v>
      </c>
      <c r="C152" s="6" t="s">
        <v>114</v>
      </c>
      <c r="D152" s="170"/>
      <c r="E152" s="152"/>
      <c r="F152" s="153"/>
      <c r="G152" s="171"/>
      <c r="H152" s="172"/>
      <c r="I152" s="54"/>
      <c r="J152" s="61"/>
      <c r="K152" s="61"/>
      <c r="L152" s="120"/>
      <c r="M152" s="121"/>
      <c r="N152" s="121"/>
    </row>
    <row r="153" spans="1:14" ht="15" hidden="1" customHeight="1">
      <c r="A153" s="126"/>
      <c r="B153" s="5" t="s">
        <v>121</v>
      </c>
      <c r="C153" s="6" t="s">
        <v>114</v>
      </c>
      <c r="D153" s="128"/>
      <c r="E153" s="154"/>
      <c r="F153" s="155"/>
      <c r="G153" s="131"/>
      <c r="H153" s="132"/>
      <c r="I153" s="55"/>
      <c r="J153" s="61">
        <v>0.1</v>
      </c>
      <c r="K153" s="61">
        <v>0.1</v>
      </c>
      <c r="L153" s="120"/>
      <c r="M153" s="121"/>
      <c r="N153" s="121"/>
    </row>
    <row r="154" spans="1:14" ht="23.25" customHeight="1">
      <c r="A154" s="138" t="s">
        <v>39</v>
      </c>
      <c r="B154" s="5" t="s">
        <v>121</v>
      </c>
      <c r="C154" s="21" t="s">
        <v>114</v>
      </c>
      <c r="D154" s="139" t="s">
        <v>112</v>
      </c>
      <c r="E154" s="141" t="s">
        <v>84</v>
      </c>
      <c r="F154" s="142"/>
      <c r="G154" s="141">
        <v>200</v>
      </c>
      <c r="H154" s="142"/>
      <c r="I154" s="50">
        <v>1</v>
      </c>
      <c r="J154" s="62">
        <v>1</v>
      </c>
      <c r="K154" s="62">
        <v>1</v>
      </c>
      <c r="L154" s="120"/>
      <c r="M154" s="121"/>
      <c r="N154" s="121"/>
    </row>
    <row r="155" spans="1:14" ht="15" hidden="1" customHeight="1">
      <c r="A155" s="138"/>
      <c r="B155" s="5" t="s">
        <v>121</v>
      </c>
      <c r="C155" s="21" t="s">
        <v>114</v>
      </c>
      <c r="D155" s="140"/>
      <c r="E155" s="143"/>
      <c r="F155" s="144"/>
      <c r="G155" s="143"/>
      <c r="H155" s="144"/>
      <c r="I155" s="51"/>
      <c r="J155" s="62">
        <v>0.1</v>
      </c>
      <c r="K155" s="62">
        <v>0.1</v>
      </c>
      <c r="L155" s="120"/>
      <c r="M155" s="121"/>
      <c r="N155" s="121"/>
    </row>
    <row r="156" spans="1:14" ht="36" customHeight="1">
      <c r="A156" s="138" t="s">
        <v>21</v>
      </c>
      <c r="B156" s="5" t="s">
        <v>121</v>
      </c>
      <c r="C156" s="21" t="s">
        <v>114</v>
      </c>
      <c r="D156" s="139" t="s">
        <v>112</v>
      </c>
      <c r="E156" s="141" t="s">
        <v>84</v>
      </c>
      <c r="F156" s="142"/>
      <c r="G156" s="141">
        <v>240</v>
      </c>
      <c r="H156" s="142"/>
      <c r="I156" s="50">
        <v>1</v>
      </c>
      <c r="J156" s="62">
        <v>1</v>
      </c>
      <c r="K156" s="62">
        <v>1</v>
      </c>
      <c r="L156" s="120"/>
      <c r="M156" s="121"/>
      <c r="N156" s="121"/>
    </row>
    <row r="157" spans="1:14" ht="15" hidden="1" customHeight="1">
      <c r="A157" s="138"/>
      <c r="B157" s="5" t="s">
        <v>121</v>
      </c>
      <c r="C157" s="6" t="s">
        <v>114</v>
      </c>
      <c r="D157" s="140"/>
      <c r="E157" s="143"/>
      <c r="F157" s="144"/>
      <c r="G157" s="143"/>
      <c r="H157" s="144"/>
      <c r="I157" s="51"/>
      <c r="J157" s="62">
        <v>0.1</v>
      </c>
      <c r="K157" s="62">
        <v>0.1</v>
      </c>
      <c r="L157" s="120"/>
      <c r="M157" s="121"/>
      <c r="N157" s="121"/>
    </row>
    <row r="158" spans="1:14" ht="25.5" customHeight="1">
      <c r="A158" s="126" t="s">
        <v>85</v>
      </c>
      <c r="B158" s="5" t="s">
        <v>121</v>
      </c>
      <c r="C158" s="6" t="s">
        <v>114</v>
      </c>
      <c r="D158" s="127" t="s">
        <v>112</v>
      </c>
      <c r="E158" s="150" t="s">
        <v>86</v>
      </c>
      <c r="F158" s="151"/>
      <c r="G158" s="129"/>
      <c r="H158" s="130"/>
      <c r="I158" s="53">
        <f>I161</f>
        <v>56.3</v>
      </c>
      <c r="J158" s="61">
        <v>8.4</v>
      </c>
      <c r="K158" s="61">
        <v>1</v>
      </c>
      <c r="L158" s="120"/>
      <c r="M158" s="121"/>
      <c r="N158" s="121"/>
    </row>
    <row r="159" spans="1:14" ht="15" hidden="1" customHeight="1">
      <c r="A159" s="126"/>
      <c r="B159" s="5" t="s">
        <v>121</v>
      </c>
      <c r="C159" s="6" t="s">
        <v>114</v>
      </c>
      <c r="D159" s="170"/>
      <c r="E159" s="152"/>
      <c r="F159" s="153"/>
      <c r="G159" s="171"/>
      <c r="H159" s="172"/>
      <c r="I159" s="54"/>
      <c r="J159" s="61"/>
      <c r="K159" s="61"/>
      <c r="L159" s="120"/>
      <c r="M159" s="121"/>
      <c r="N159" s="121"/>
    </row>
    <row r="160" spans="1:14" ht="15" hidden="1" customHeight="1">
      <c r="A160" s="126"/>
      <c r="B160" s="5" t="s">
        <v>121</v>
      </c>
      <c r="C160" s="6" t="s">
        <v>114</v>
      </c>
      <c r="D160" s="128"/>
      <c r="E160" s="154"/>
      <c r="F160" s="155"/>
      <c r="G160" s="131"/>
      <c r="H160" s="132"/>
      <c r="I160" s="55"/>
      <c r="J160" s="61">
        <v>0.1</v>
      </c>
      <c r="K160" s="61">
        <v>0.1</v>
      </c>
      <c r="L160" s="120"/>
      <c r="M160" s="121"/>
      <c r="N160" s="121"/>
    </row>
    <row r="161" spans="1:14" ht="24.75" customHeight="1">
      <c r="A161" s="138" t="s">
        <v>20</v>
      </c>
      <c r="B161" s="5" t="s">
        <v>121</v>
      </c>
      <c r="C161" s="21" t="s">
        <v>114</v>
      </c>
      <c r="D161" s="139" t="s">
        <v>112</v>
      </c>
      <c r="E161" s="141" t="s">
        <v>86</v>
      </c>
      <c r="F161" s="142"/>
      <c r="G161" s="141">
        <v>200</v>
      </c>
      <c r="H161" s="142"/>
      <c r="I161" s="50">
        <f>I163</f>
        <v>56.3</v>
      </c>
      <c r="J161" s="62">
        <v>8.4</v>
      </c>
      <c r="K161" s="62">
        <v>1</v>
      </c>
      <c r="L161" s="120"/>
      <c r="M161" s="121"/>
      <c r="N161" s="121"/>
    </row>
    <row r="162" spans="1:14" ht="15" hidden="1" customHeight="1">
      <c r="A162" s="138"/>
      <c r="B162" s="5" t="s">
        <v>121</v>
      </c>
      <c r="C162" s="21" t="s">
        <v>114</v>
      </c>
      <c r="D162" s="140"/>
      <c r="E162" s="143"/>
      <c r="F162" s="144"/>
      <c r="G162" s="143"/>
      <c r="H162" s="144"/>
      <c r="I162" s="51"/>
      <c r="J162" s="62">
        <v>0.1</v>
      </c>
      <c r="K162" s="62">
        <v>0.1</v>
      </c>
      <c r="L162" s="120"/>
      <c r="M162" s="121"/>
      <c r="N162" s="121"/>
    </row>
    <row r="163" spans="1:14" ht="33.75" customHeight="1">
      <c r="A163" s="138" t="s">
        <v>21</v>
      </c>
      <c r="B163" s="5" t="s">
        <v>121</v>
      </c>
      <c r="C163" s="21" t="s">
        <v>114</v>
      </c>
      <c r="D163" s="139" t="s">
        <v>112</v>
      </c>
      <c r="E163" s="141" t="s">
        <v>86</v>
      </c>
      <c r="F163" s="142"/>
      <c r="G163" s="141">
        <v>240</v>
      </c>
      <c r="H163" s="142"/>
      <c r="I163" s="50">
        <v>56.3</v>
      </c>
      <c r="J163" s="62">
        <v>8.4</v>
      </c>
      <c r="K163" s="62">
        <v>1</v>
      </c>
      <c r="L163" s="120"/>
      <c r="M163" s="121"/>
      <c r="N163" s="121"/>
    </row>
    <row r="164" spans="1:14" ht="15" hidden="1" customHeight="1">
      <c r="A164" s="138"/>
      <c r="B164" s="5" t="s">
        <v>121</v>
      </c>
      <c r="C164" s="6" t="s">
        <v>114</v>
      </c>
      <c r="D164" s="140"/>
      <c r="E164" s="143"/>
      <c r="F164" s="144"/>
      <c r="G164" s="143"/>
      <c r="H164" s="144"/>
      <c r="I164" s="51"/>
      <c r="J164" s="62">
        <v>0.1</v>
      </c>
      <c r="K164" s="62">
        <v>0.1</v>
      </c>
      <c r="L164" s="120"/>
      <c r="M164" s="121"/>
      <c r="N164" s="121"/>
    </row>
    <row r="165" spans="1:14" ht="15" customHeight="1">
      <c r="A165" s="66" t="s">
        <v>13</v>
      </c>
      <c r="B165" s="5" t="s">
        <v>121</v>
      </c>
      <c r="C165" s="67" t="s">
        <v>114</v>
      </c>
      <c r="D165" s="67" t="s">
        <v>112</v>
      </c>
      <c r="E165" s="90" t="s">
        <v>36</v>
      </c>
      <c r="F165" s="137"/>
      <c r="G165" s="83"/>
      <c r="H165" s="83"/>
      <c r="I165" s="32">
        <v>300</v>
      </c>
      <c r="J165" s="62"/>
      <c r="K165" s="62"/>
      <c r="L165" s="77"/>
      <c r="M165" s="78"/>
      <c r="N165" s="78"/>
    </row>
    <row r="166" spans="1:14" ht="39.75" customHeight="1">
      <c r="A166" s="66" t="s">
        <v>132</v>
      </c>
      <c r="B166" s="5" t="s">
        <v>121</v>
      </c>
      <c r="C166" s="67" t="s">
        <v>114</v>
      </c>
      <c r="D166" s="84" t="s">
        <v>112</v>
      </c>
      <c r="E166" s="90" t="s">
        <v>133</v>
      </c>
      <c r="F166" s="137"/>
      <c r="G166" s="85"/>
      <c r="H166" s="86"/>
      <c r="I166" s="55">
        <v>300</v>
      </c>
      <c r="J166" s="62"/>
      <c r="K166" s="62"/>
      <c r="L166" s="77"/>
      <c r="M166" s="78"/>
      <c r="N166" s="78"/>
    </row>
    <row r="167" spans="1:14" ht="31.5" customHeight="1">
      <c r="A167" s="70" t="s">
        <v>20</v>
      </c>
      <c r="B167" s="42" t="s">
        <v>121</v>
      </c>
      <c r="C167" s="69" t="s">
        <v>114</v>
      </c>
      <c r="D167" s="87" t="s">
        <v>112</v>
      </c>
      <c r="E167" s="92" t="s">
        <v>133</v>
      </c>
      <c r="F167" s="103"/>
      <c r="G167" s="88">
        <v>200</v>
      </c>
      <c r="H167" s="89"/>
      <c r="I167" s="51">
        <v>300</v>
      </c>
      <c r="J167" s="62"/>
      <c r="K167" s="62"/>
      <c r="L167" s="77"/>
      <c r="M167" s="78"/>
      <c r="N167" s="78"/>
    </row>
    <row r="168" spans="1:14" ht="29.25" customHeight="1">
      <c r="A168" s="70" t="s">
        <v>21</v>
      </c>
      <c r="B168" s="42" t="s">
        <v>121</v>
      </c>
      <c r="C168" s="69" t="s">
        <v>114</v>
      </c>
      <c r="D168" s="87" t="s">
        <v>112</v>
      </c>
      <c r="E168" s="92" t="s">
        <v>133</v>
      </c>
      <c r="F168" s="103"/>
      <c r="G168" s="88">
        <v>240</v>
      </c>
      <c r="H168" s="89"/>
      <c r="I168" s="51">
        <v>300</v>
      </c>
      <c r="J168" s="62"/>
      <c r="K168" s="62"/>
      <c r="L168" s="77"/>
      <c r="M168" s="78"/>
      <c r="N168" s="78"/>
    </row>
    <row r="169" spans="1:14" ht="15.75" customHeight="1">
      <c r="A169" s="52" t="s">
        <v>87</v>
      </c>
      <c r="B169" s="5" t="s">
        <v>121</v>
      </c>
      <c r="C169" s="6" t="s">
        <v>115</v>
      </c>
      <c r="D169" s="7"/>
      <c r="E169" s="101"/>
      <c r="F169" s="102"/>
      <c r="G169" s="101"/>
      <c r="H169" s="102"/>
      <c r="I169" s="8">
        <f>I172+I179+I182+I175</f>
        <v>3060.7</v>
      </c>
      <c r="J169" s="8">
        <f>J172+J179+J182</f>
        <v>413.6</v>
      </c>
      <c r="K169" s="8">
        <f>K172+K179+K182</f>
        <v>300.7</v>
      </c>
      <c r="L169" s="120"/>
      <c r="M169" s="121"/>
      <c r="N169" s="121"/>
    </row>
    <row r="170" spans="1:14" ht="15" customHeight="1">
      <c r="A170" s="66" t="s">
        <v>88</v>
      </c>
      <c r="B170" s="5" t="s">
        <v>121</v>
      </c>
      <c r="C170" s="67" t="s">
        <v>115</v>
      </c>
      <c r="D170" s="67" t="s">
        <v>106</v>
      </c>
      <c r="E170" s="135"/>
      <c r="F170" s="136"/>
      <c r="G170" s="135"/>
      <c r="H170" s="136"/>
      <c r="I170" s="8">
        <f>I173+I180+I183+I175</f>
        <v>3060.7</v>
      </c>
      <c r="J170" s="61">
        <v>201.6</v>
      </c>
      <c r="K170" s="61">
        <v>149.9</v>
      </c>
      <c r="L170" s="120"/>
      <c r="M170" s="121"/>
      <c r="N170" s="121"/>
    </row>
    <row r="171" spans="1:14" ht="14.25" customHeight="1">
      <c r="A171" s="66" t="s">
        <v>9</v>
      </c>
      <c r="B171" s="5" t="s">
        <v>121</v>
      </c>
      <c r="C171" s="67" t="s">
        <v>115</v>
      </c>
      <c r="D171" s="67" t="s">
        <v>106</v>
      </c>
      <c r="E171" s="90" t="s">
        <v>14</v>
      </c>
      <c r="F171" s="137"/>
      <c r="G171" s="135"/>
      <c r="H171" s="136"/>
      <c r="I171" s="8">
        <f>I174+I181+I184+I175</f>
        <v>3060.7</v>
      </c>
      <c r="J171" s="61">
        <v>201.6</v>
      </c>
      <c r="K171" s="61">
        <v>149.9</v>
      </c>
      <c r="L171" s="120"/>
      <c r="M171" s="121"/>
      <c r="N171" s="121"/>
    </row>
    <row r="172" spans="1:14" ht="53.25" customHeight="1">
      <c r="A172" s="68" t="s">
        <v>17</v>
      </c>
      <c r="B172" s="5" t="s">
        <v>121</v>
      </c>
      <c r="C172" s="67" t="s">
        <v>115</v>
      </c>
      <c r="D172" s="67" t="s">
        <v>106</v>
      </c>
      <c r="E172" s="90" t="s">
        <v>10</v>
      </c>
      <c r="F172" s="137"/>
      <c r="G172" s="135"/>
      <c r="H172" s="136"/>
      <c r="I172" s="32">
        <v>2349.1</v>
      </c>
      <c r="J172" s="61"/>
      <c r="K172" s="61"/>
      <c r="L172" s="120"/>
      <c r="M172" s="121"/>
      <c r="N172" s="121"/>
    </row>
    <row r="173" spans="1:14" ht="55.5" customHeight="1">
      <c r="A173" s="68" t="s">
        <v>127</v>
      </c>
      <c r="B173" s="5" t="s">
        <v>121</v>
      </c>
      <c r="C173" s="67" t="s">
        <v>115</v>
      </c>
      <c r="D173" s="69" t="s">
        <v>106</v>
      </c>
      <c r="E173" s="92" t="s">
        <v>10</v>
      </c>
      <c r="F173" s="103"/>
      <c r="G173" s="92">
        <v>600</v>
      </c>
      <c r="H173" s="103"/>
      <c r="I173" s="33">
        <v>2349.1</v>
      </c>
      <c r="J173" s="61"/>
      <c r="K173" s="61"/>
      <c r="L173" s="120"/>
      <c r="M173" s="121"/>
      <c r="N173" s="121"/>
    </row>
    <row r="174" spans="1:14" ht="15.75" customHeight="1">
      <c r="A174" s="70" t="s">
        <v>89</v>
      </c>
      <c r="B174" s="5" t="s">
        <v>121</v>
      </c>
      <c r="C174" s="69" t="s">
        <v>115</v>
      </c>
      <c r="D174" s="69" t="s">
        <v>106</v>
      </c>
      <c r="E174" s="92" t="s">
        <v>10</v>
      </c>
      <c r="F174" s="103"/>
      <c r="G174" s="92">
        <v>610</v>
      </c>
      <c r="H174" s="103"/>
      <c r="I174" s="33">
        <v>2349.1</v>
      </c>
      <c r="J174" s="61"/>
      <c r="K174" s="61"/>
      <c r="L174" s="120"/>
      <c r="M174" s="121"/>
      <c r="N174" s="121"/>
    </row>
    <row r="175" spans="1:14" ht="16.5" customHeight="1">
      <c r="A175" s="71" t="s">
        <v>128</v>
      </c>
      <c r="B175" s="5" t="s">
        <v>121</v>
      </c>
      <c r="C175" s="6" t="s">
        <v>115</v>
      </c>
      <c r="D175" s="6" t="s">
        <v>106</v>
      </c>
      <c r="E175" s="90" t="s">
        <v>14</v>
      </c>
      <c r="F175" s="137"/>
      <c r="G175" s="47"/>
      <c r="H175" s="48"/>
      <c r="I175" s="8">
        <f>I176</f>
        <v>9</v>
      </c>
      <c r="J175" s="10"/>
      <c r="K175" s="10"/>
      <c r="L175" s="120"/>
      <c r="M175" s="121"/>
      <c r="N175" s="121"/>
    </row>
    <row r="176" spans="1:14" ht="22.5" customHeight="1">
      <c r="A176" s="49" t="s">
        <v>20</v>
      </c>
      <c r="B176" s="5" t="s">
        <v>121</v>
      </c>
      <c r="C176" s="21" t="s">
        <v>115</v>
      </c>
      <c r="D176" s="21" t="s">
        <v>106</v>
      </c>
      <c r="E176" s="173" t="s">
        <v>126</v>
      </c>
      <c r="F176" s="174"/>
      <c r="G176" s="44">
        <v>200</v>
      </c>
      <c r="H176" s="45"/>
      <c r="I176" s="63">
        <v>9</v>
      </c>
      <c r="J176" s="10"/>
      <c r="K176" s="10"/>
      <c r="L176" s="120"/>
      <c r="M176" s="121"/>
      <c r="N176" s="121"/>
    </row>
    <row r="177" spans="1:14" ht="35.25" customHeight="1">
      <c r="A177" s="49" t="s">
        <v>21</v>
      </c>
      <c r="B177" s="5" t="s">
        <v>121</v>
      </c>
      <c r="C177" s="21" t="s">
        <v>115</v>
      </c>
      <c r="D177" s="21" t="s">
        <v>106</v>
      </c>
      <c r="E177" s="173" t="s">
        <v>126</v>
      </c>
      <c r="F177" s="174"/>
      <c r="G177" s="44">
        <v>240</v>
      </c>
      <c r="H177" s="45"/>
      <c r="I177" s="63">
        <v>9</v>
      </c>
      <c r="J177" s="10"/>
      <c r="K177" s="10"/>
      <c r="L177" s="120"/>
      <c r="M177" s="121"/>
      <c r="N177" s="121"/>
    </row>
    <row r="178" spans="1:14" ht="14.25" customHeight="1">
      <c r="A178" s="66" t="s">
        <v>13</v>
      </c>
      <c r="B178" s="5" t="s">
        <v>121</v>
      </c>
      <c r="C178" s="67" t="s">
        <v>115</v>
      </c>
      <c r="D178" s="72"/>
      <c r="E178" s="135"/>
      <c r="F178" s="136"/>
      <c r="G178" s="135"/>
      <c r="H178" s="136"/>
      <c r="I178" s="34"/>
      <c r="J178" s="61"/>
      <c r="K178" s="61"/>
      <c r="L178" s="120"/>
      <c r="M178" s="121"/>
      <c r="N178" s="121"/>
    </row>
    <row r="179" spans="1:14" ht="23.25" customHeight="1">
      <c r="A179" s="66" t="s">
        <v>90</v>
      </c>
      <c r="B179" s="5" t="s">
        <v>121</v>
      </c>
      <c r="C179" s="67" t="s">
        <v>115</v>
      </c>
      <c r="D179" s="67" t="s">
        <v>106</v>
      </c>
      <c r="E179" s="90" t="s">
        <v>91</v>
      </c>
      <c r="F179" s="137"/>
      <c r="G179" s="135"/>
      <c r="H179" s="136"/>
      <c r="I179" s="32">
        <v>496</v>
      </c>
      <c r="J179" s="61">
        <v>363.6</v>
      </c>
      <c r="K179" s="61">
        <v>286.8</v>
      </c>
      <c r="L179" s="120"/>
      <c r="M179" s="121"/>
      <c r="N179" s="121"/>
    </row>
    <row r="180" spans="1:14" ht="13.5" customHeight="1">
      <c r="A180" s="70" t="s">
        <v>92</v>
      </c>
      <c r="B180" s="42" t="s">
        <v>121</v>
      </c>
      <c r="C180" s="69" t="s">
        <v>115</v>
      </c>
      <c r="D180" s="69" t="s">
        <v>106</v>
      </c>
      <c r="E180" s="92" t="s">
        <v>91</v>
      </c>
      <c r="F180" s="103"/>
      <c r="G180" s="92">
        <v>600</v>
      </c>
      <c r="H180" s="103"/>
      <c r="I180" s="33">
        <v>496</v>
      </c>
      <c r="J180" s="62">
        <v>363.6</v>
      </c>
      <c r="K180" s="62">
        <v>286.8</v>
      </c>
      <c r="L180" s="120"/>
      <c r="M180" s="121"/>
      <c r="N180" s="121"/>
    </row>
    <row r="181" spans="1:14" ht="13.5" customHeight="1">
      <c r="A181" s="70" t="s">
        <v>89</v>
      </c>
      <c r="B181" s="42" t="s">
        <v>121</v>
      </c>
      <c r="C181" s="69" t="s">
        <v>115</v>
      </c>
      <c r="D181" s="69" t="s">
        <v>106</v>
      </c>
      <c r="E181" s="92" t="s">
        <v>91</v>
      </c>
      <c r="F181" s="103"/>
      <c r="G181" s="92">
        <v>610</v>
      </c>
      <c r="H181" s="103"/>
      <c r="I181" s="33">
        <v>496</v>
      </c>
      <c r="J181" s="62">
        <v>363.6</v>
      </c>
      <c r="K181" s="62">
        <v>286.8</v>
      </c>
      <c r="L181" s="120"/>
      <c r="M181" s="121"/>
      <c r="N181" s="121"/>
    </row>
    <row r="182" spans="1:14" ht="13.5" customHeight="1">
      <c r="A182" s="66" t="s">
        <v>90</v>
      </c>
      <c r="B182" s="5" t="s">
        <v>121</v>
      </c>
      <c r="C182" s="67" t="s">
        <v>115</v>
      </c>
      <c r="D182" s="67" t="s">
        <v>106</v>
      </c>
      <c r="E182" s="90" t="s">
        <v>91</v>
      </c>
      <c r="F182" s="137"/>
      <c r="G182" s="135"/>
      <c r="H182" s="136"/>
      <c r="I182" s="32">
        <v>206.6</v>
      </c>
      <c r="J182" s="61">
        <v>50</v>
      </c>
      <c r="K182" s="61">
        <v>13.9</v>
      </c>
      <c r="L182" s="46"/>
      <c r="M182" s="43"/>
      <c r="N182" s="43"/>
    </row>
    <row r="183" spans="1:14" ht="13.5" customHeight="1">
      <c r="A183" s="70" t="s">
        <v>29</v>
      </c>
      <c r="B183" s="42" t="s">
        <v>121</v>
      </c>
      <c r="C183" s="69" t="s">
        <v>115</v>
      </c>
      <c r="D183" s="69" t="s">
        <v>106</v>
      </c>
      <c r="E183" s="92" t="s">
        <v>91</v>
      </c>
      <c r="F183" s="103"/>
      <c r="G183" s="92">
        <v>500</v>
      </c>
      <c r="H183" s="103"/>
      <c r="I183" s="32">
        <v>206.6</v>
      </c>
      <c r="J183" s="61">
        <v>50</v>
      </c>
      <c r="K183" s="61">
        <v>13.9</v>
      </c>
      <c r="L183" s="46"/>
      <c r="M183" s="43"/>
      <c r="N183" s="43"/>
    </row>
    <row r="184" spans="1:14" ht="13.5" customHeight="1">
      <c r="A184" s="70" t="s">
        <v>30</v>
      </c>
      <c r="B184" s="42" t="s">
        <v>121</v>
      </c>
      <c r="C184" s="69" t="s">
        <v>115</v>
      </c>
      <c r="D184" s="69" t="s">
        <v>106</v>
      </c>
      <c r="E184" s="92" t="s">
        <v>91</v>
      </c>
      <c r="F184" s="103"/>
      <c r="G184" s="92">
        <v>540</v>
      </c>
      <c r="H184" s="103"/>
      <c r="I184" s="33">
        <v>206.6</v>
      </c>
      <c r="J184" s="62">
        <v>50</v>
      </c>
      <c r="K184" s="62">
        <v>13.9</v>
      </c>
      <c r="L184" s="46"/>
      <c r="M184" s="43"/>
      <c r="N184" s="43"/>
    </row>
    <row r="185" spans="1:14" ht="14.25" customHeight="1">
      <c r="A185" s="4" t="s">
        <v>93</v>
      </c>
      <c r="B185" s="5" t="s">
        <v>121</v>
      </c>
      <c r="C185" s="6">
        <v>10</v>
      </c>
      <c r="D185" s="7"/>
      <c r="E185" s="101"/>
      <c r="F185" s="102"/>
      <c r="G185" s="101"/>
      <c r="H185" s="102"/>
      <c r="I185" s="8">
        <v>198</v>
      </c>
      <c r="J185" s="8">
        <v>198</v>
      </c>
      <c r="K185" s="8">
        <v>198</v>
      </c>
      <c r="L185" s="120"/>
      <c r="M185" s="121"/>
      <c r="N185" s="121"/>
    </row>
    <row r="186" spans="1:14" ht="12.75" customHeight="1">
      <c r="A186" s="4" t="s">
        <v>94</v>
      </c>
      <c r="B186" s="5" t="s">
        <v>121</v>
      </c>
      <c r="C186" s="6">
        <v>10</v>
      </c>
      <c r="D186" s="6" t="s">
        <v>106</v>
      </c>
      <c r="E186" s="101"/>
      <c r="F186" s="102"/>
      <c r="G186" s="101"/>
      <c r="H186" s="102"/>
      <c r="I186" s="32">
        <v>198</v>
      </c>
      <c r="J186" s="32">
        <v>198</v>
      </c>
      <c r="K186" s="32">
        <v>198</v>
      </c>
      <c r="L186" s="120"/>
      <c r="M186" s="121"/>
      <c r="N186" s="121"/>
    </row>
    <row r="187" spans="1:14" ht="21.75" customHeight="1">
      <c r="A187" s="4" t="s">
        <v>13</v>
      </c>
      <c r="B187" s="5" t="s">
        <v>121</v>
      </c>
      <c r="C187" s="6">
        <v>10</v>
      </c>
      <c r="D187" s="6" t="s">
        <v>106</v>
      </c>
      <c r="E187" s="99" t="s">
        <v>14</v>
      </c>
      <c r="F187" s="100"/>
      <c r="G187" s="101"/>
      <c r="H187" s="102"/>
      <c r="I187" s="32">
        <v>198</v>
      </c>
      <c r="J187" s="32">
        <v>198</v>
      </c>
      <c r="K187" s="32">
        <v>198</v>
      </c>
      <c r="L187" s="120"/>
      <c r="M187" s="121"/>
      <c r="N187" s="121"/>
    </row>
    <row r="188" spans="1:14" ht="18" customHeight="1">
      <c r="A188" s="4" t="s">
        <v>95</v>
      </c>
      <c r="B188" s="5" t="s">
        <v>121</v>
      </c>
      <c r="C188" s="6">
        <v>10</v>
      </c>
      <c r="D188" s="6" t="s">
        <v>106</v>
      </c>
      <c r="E188" s="99" t="s">
        <v>96</v>
      </c>
      <c r="F188" s="100"/>
      <c r="G188" s="101"/>
      <c r="H188" s="102"/>
      <c r="I188" s="32">
        <v>198</v>
      </c>
      <c r="J188" s="32">
        <v>198</v>
      </c>
      <c r="K188" s="32">
        <v>198</v>
      </c>
      <c r="L188" s="120"/>
      <c r="M188" s="121"/>
      <c r="N188" s="121"/>
    </row>
    <row r="189" spans="1:14" ht="25.5" customHeight="1">
      <c r="A189" s="20" t="s">
        <v>97</v>
      </c>
      <c r="B189" s="5" t="s">
        <v>121</v>
      </c>
      <c r="C189" s="21">
        <v>10</v>
      </c>
      <c r="D189" s="21" t="s">
        <v>106</v>
      </c>
      <c r="E189" s="94" t="s">
        <v>96</v>
      </c>
      <c r="F189" s="95"/>
      <c r="G189" s="94">
        <v>300</v>
      </c>
      <c r="H189" s="95"/>
      <c r="I189" s="33">
        <v>198</v>
      </c>
      <c r="J189" s="33">
        <v>198</v>
      </c>
      <c r="K189" s="33">
        <v>198</v>
      </c>
      <c r="L189" s="120"/>
      <c r="M189" s="121"/>
      <c r="N189" s="121"/>
    </row>
    <row r="190" spans="1:14" ht="25.5" customHeight="1">
      <c r="A190" s="20" t="s">
        <v>98</v>
      </c>
      <c r="B190" s="5" t="s">
        <v>121</v>
      </c>
      <c r="C190" s="21">
        <v>10</v>
      </c>
      <c r="D190" s="21" t="s">
        <v>106</v>
      </c>
      <c r="E190" s="94" t="s">
        <v>96</v>
      </c>
      <c r="F190" s="95"/>
      <c r="G190" s="94">
        <v>310</v>
      </c>
      <c r="H190" s="95"/>
      <c r="I190" s="33">
        <v>198</v>
      </c>
      <c r="J190" s="33">
        <v>198</v>
      </c>
      <c r="K190" s="33">
        <v>198</v>
      </c>
      <c r="L190" s="120"/>
      <c r="M190" s="121"/>
      <c r="N190" s="121"/>
    </row>
    <row r="191" spans="1:14" ht="15.75" customHeight="1">
      <c r="A191" s="4" t="s">
        <v>99</v>
      </c>
      <c r="B191" s="5" t="s">
        <v>121</v>
      </c>
      <c r="C191" s="6">
        <v>11</v>
      </c>
      <c r="D191" s="7"/>
      <c r="E191" s="101"/>
      <c r="F191" s="102"/>
      <c r="G191" s="101"/>
      <c r="H191" s="102"/>
      <c r="I191" s="8">
        <f>I194</f>
        <v>1</v>
      </c>
      <c r="J191" s="10">
        <v>0.1</v>
      </c>
      <c r="K191" s="10">
        <v>0.1</v>
      </c>
      <c r="L191" s="120"/>
      <c r="M191" s="121"/>
      <c r="N191" s="121"/>
    </row>
    <row r="192" spans="1:14" ht="24.75" customHeight="1">
      <c r="A192" s="4" t="s">
        <v>100</v>
      </c>
      <c r="B192" s="5" t="s">
        <v>121</v>
      </c>
      <c r="C192" s="6">
        <v>11</v>
      </c>
      <c r="D192" s="6" t="s">
        <v>114</v>
      </c>
      <c r="E192" s="101"/>
      <c r="F192" s="102"/>
      <c r="G192" s="101"/>
      <c r="H192" s="102"/>
      <c r="I192" s="32">
        <f>I194</f>
        <v>1</v>
      </c>
      <c r="J192" s="10">
        <v>0.1</v>
      </c>
      <c r="K192" s="61">
        <v>0.1</v>
      </c>
      <c r="L192" s="120"/>
      <c r="M192" s="121"/>
      <c r="N192" s="121"/>
    </row>
    <row r="193" spans="1:14" ht="24.75" customHeight="1">
      <c r="A193" s="4" t="s">
        <v>13</v>
      </c>
      <c r="B193" s="5" t="s">
        <v>121</v>
      </c>
      <c r="C193" s="6">
        <v>11</v>
      </c>
      <c r="D193" s="6" t="s">
        <v>114</v>
      </c>
      <c r="E193" s="99" t="s">
        <v>14</v>
      </c>
      <c r="F193" s="100"/>
      <c r="G193" s="101"/>
      <c r="H193" s="102"/>
      <c r="I193" s="32">
        <f>I194</f>
        <v>1</v>
      </c>
      <c r="J193" s="10">
        <v>0.1</v>
      </c>
      <c r="K193" s="61">
        <v>0.1</v>
      </c>
      <c r="L193" s="120"/>
      <c r="M193" s="121"/>
      <c r="N193" s="121"/>
    </row>
    <row r="194" spans="1:14" ht="24.75" customHeight="1">
      <c r="A194" s="20" t="s">
        <v>101</v>
      </c>
      <c r="B194" s="5" t="s">
        <v>121</v>
      </c>
      <c r="C194" s="6">
        <v>11</v>
      </c>
      <c r="D194" s="6" t="s">
        <v>114</v>
      </c>
      <c r="E194" s="99" t="s">
        <v>102</v>
      </c>
      <c r="F194" s="100"/>
      <c r="G194" s="101"/>
      <c r="H194" s="102"/>
      <c r="I194" s="32">
        <f>I195+I197</f>
        <v>1</v>
      </c>
      <c r="J194" s="10">
        <v>0.1</v>
      </c>
      <c r="K194" s="61">
        <v>0.1</v>
      </c>
      <c r="L194" s="120"/>
      <c r="M194" s="121"/>
      <c r="N194" s="121"/>
    </row>
    <row r="195" spans="1:14" ht="69.75" customHeight="1">
      <c r="A195" s="20" t="s">
        <v>11</v>
      </c>
      <c r="B195" s="42" t="s">
        <v>121</v>
      </c>
      <c r="C195" s="21">
        <v>11</v>
      </c>
      <c r="D195" s="21" t="s">
        <v>114</v>
      </c>
      <c r="E195" s="94" t="s">
        <v>102</v>
      </c>
      <c r="F195" s="95"/>
      <c r="G195" s="94">
        <v>100</v>
      </c>
      <c r="H195" s="95"/>
      <c r="I195" s="33">
        <v>1</v>
      </c>
      <c r="J195" s="22">
        <v>0.1</v>
      </c>
      <c r="K195" s="62">
        <v>0.1</v>
      </c>
      <c r="L195" s="120"/>
      <c r="M195" s="121"/>
      <c r="N195" s="121"/>
    </row>
    <row r="196" spans="1:14" ht="24" customHeight="1">
      <c r="A196" s="20" t="s">
        <v>12</v>
      </c>
      <c r="B196" s="42" t="s">
        <v>121</v>
      </c>
      <c r="C196" s="21">
        <v>11</v>
      </c>
      <c r="D196" s="21" t="s">
        <v>114</v>
      </c>
      <c r="E196" s="94" t="s">
        <v>102</v>
      </c>
      <c r="F196" s="95"/>
      <c r="G196" s="94">
        <v>120</v>
      </c>
      <c r="H196" s="95"/>
      <c r="I196" s="33">
        <v>1</v>
      </c>
      <c r="J196" s="22">
        <v>0.1</v>
      </c>
      <c r="K196" s="62">
        <v>0.1</v>
      </c>
      <c r="L196" s="120"/>
      <c r="M196" s="121"/>
      <c r="N196" s="121"/>
    </row>
    <row r="197" spans="1:14" ht="24" customHeight="1">
      <c r="A197" s="41" t="s">
        <v>20</v>
      </c>
      <c r="B197" s="42" t="s">
        <v>121</v>
      </c>
      <c r="C197" s="21">
        <v>11</v>
      </c>
      <c r="D197" s="21" t="s">
        <v>114</v>
      </c>
      <c r="E197" s="94" t="s">
        <v>102</v>
      </c>
      <c r="F197" s="95"/>
      <c r="G197" s="39">
        <v>200</v>
      </c>
      <c r="H197" s="40"/>
      <c r="I197" s="33">
        <v>0</v>
      </c>
      <c r="J197" s="62"/>
      <c r="K197" s="62"/>
      <c r="L197" s="37"/>
      <c r="M197" s="38"/>
      <c r="N197" s="38"/>
    </row>
    <row r="198" spans="1:14" ht="24" customHeight="1">
      <c r="A198" s="41" t="s">
        <v>21</v>
      </c>
      <c r="B198" s="42" t="s">
        <v>121</v>
      </c>
      <c r="C198" s="21">
        <v>11</v>
      </c>
      <c r="D198" s="21" t="s">
        <v>114</v>
      </c>
      <c r="E198" s="94" t="s">
        <v>102</v>
      </c>
      <c r="F198" s="95"/>
      <c r="G198" s="39">
        <v>240</v>
      </c>
      <c r="H198" s="40"/>
      <c r="I198" s="33">
        <v>0</v>
      </c>
      <c r="J198" s="62"/>
      <c r="K198" s="62"/>
      <c r="L198" s="37"/>
      <c r="M198" s="38"/>
      <c r="N198" s="38"/>
    </row>
    <row r="199" spans="1:14" ht="12.75" customHeight="1">
      <c r="A199" s="4" t="s">
        <v>103</v>
      </c>
      <c r="B199" s="5" t="s">
        <v>121</v>
      </c>
      <c r="C199" s="6">
        <v>99</v>
      </c>
      <c r="D199" s="6" t="s">
        <v>116</v>
      </c>
      <c r="E199" s="99" t="s">
        <v>104</v>
      </c>
      <c r="F199" s="100"/>
      <c r="G199" s="101"/>
      <c r="H199" s="102"/>
      <c r="I199" s="8"/>
      <c r="J199" s="10">
        <v>68.8</v>
      </c>
      <c r="K199" s="10">
        <v>159.1</v>
      </c>
      <c r="L199" s="120"/>
      <c r="M199" s="121"/>
      <c r="N199" s="121"/>
    </row>
    <row r="200" spans="1:14" ht="11.25" customHeight="1">
      <c r="A200" s="20" t="s">
        <v>103</v>
      </c>
      <c r="B200" s="5" t="s">
        <v>121</v>
      </c>
      <c r="C200" s="21">
        <v>99</v>
      </c>
      <c r="D200" s="21">
        <v>99</v>
      </c>
      <c r="E200" s="94" t="s">
        <v>104</v>
      </c>
      <c r="F200" s="95"/>
      <c r="G200" s="101"/>
      <c r="H200" s="102"/>
      <c r="I200" s="33"/>
      <c r="J200" s="62">
        <v>68.8</v>
      </c>
      <c r="K200" s="62">
        <v>159.1</v>
      </c>
      <c r="L200" s="120"/>
      <c r="M200" s="121"/>
      <c r="N200" s="121"/>
    </row>
    <row r="201" spans="1:14" ht="12.75" customHeight="1">
      <c r="A201" s="20" t="s">
        <v>103</v>
      </c>
      <c r="B201" s="5" t="s">
        <v>121</v>
      </c>
      <c r="C201" s="21">
        <v>99</v>
      </c>
      <c r="D201" s="21">
        <v>99</v>
      </c>
      <c r="E201" s="94" t="s">
        <v>104</v>
      </c>
      <c r="F201" s="95"/>
      <c r="G201" s="101"/>
      <c r="H201" s="102"/>
      <c r="I201" s="33"/>
      <c r="J201" s="62">
        <v>68.8</v>
      </c>
      <c r="K201" s="62">
        <v>159.1</v>
      </c>
      <c r="L201" s="120"/>
      <c r="M201" s="121"/>
      <c r="N201" s="121"/>
    </row>
    <row r="202" spans="1:14" ht="16.5" thickBot="1">
      <c r="A202" s="31" t="s">
        <v>105</v>
      </c>
      <c r="B202" s="3"/>
      <c r="C202" s="26"/>
      <c r="D202" s="26"/>
      <c r="E202" s="175"/>
      <c r="F202" s="176"/>
      <c r="G202" s="175"/>
      <c r="H202" s="176"/>
      <c r="I202" s="36">
        <f>I199+I191+I185+I169+I121+I82+I68+I59+I9</f>
        <v>6955.5</v>
      </c>
      <c r="J202" s="36">
        <f>J199+J191+J185+J169+J121+J82+J68+J59+J9</f>
        <v>2754.2</v>
      </c>
      <c r="K202" s="36">
        <f>K199+K191+K185+K169+K121+K82+K68+K59+K9</f>
        <v>3181.7999999999993</v>
      </c>
      <c r="L202" s="177"/>
      <c r="M202" s="121"/>
      <c r="N202" s="121"/>
    </row>
    <row r="203" spans="1:14">
      <c r="I203" s="64"/>
      <c r="J203" s="29"/>
      <c r="K203" s="30"/>
    </row>
    <row r="204" spans="1:14">
      <c r="I204" s="64"/>
      <c r="J204" s="29"/>
      <c r="K204" s="29"/>
    </row>
    <row r="205" spans="1:14">
      <c r="I205" s="65"/>
    </row>
  </sheetData>
  <mergeCells count="533">
    <mergeCell ref="E196:F196"/>
    <mergeCell ref="G196:H196"/>
    <mergeCell ref="L196:N196"/>
    <mergeCell ref="E199:F199"/>
    <mergeCell ref="G199:H199"/>
    <mergeCell ref="L199:N199"/>
    <mergeCell ref="E194:F194"/>
    <mergeCell ref="G194:H194"/>
    <mergeCell ref="L194:N194"/>
    <mergeCell ref="E195:F195"/>
    <mergeCell ref="G195:H195"/>
    <mergeCell ref="L195:N195"/>
    <mergeCell ref="E197:F197"/>
    <mergeCell ref="E198:F198"/>
    <mergeCell ref="E202:F202"/>
    <mergeCell ref="G202:H202"/>
    <mergeCell ref="L202:N202"/>
    <mergeCell ref="E200:F200"/>
    <mergeCell ref="G200:H200"/>
    <mergeCell ref="L200:N200"/>
    <mergeCell ref="E201:F201"/>
    <mergeCell ref="G201:H201"/>
    <mergeCell ref="L201:N201"/>
    <mergeCell ref="E192:F192"/>
    <mergeCell ref="G192:H192"/>
    <mergeCell ref="L192:N192"/>
    <mergeCell ref="E193:F193"/>
    <mergeCell ref="G193:H193"/>
    <mergeCell ref="L193:N193"/>
    <mergeCell ref="E190:F190"/>
    <mergeCell ref="G190:H190"/>
    <mergeCell ref="L190:N190"/>
    <mergeCell ref="E191:F191"/>
    <mergeCell ref="G191:H191"/>
    <mergeCell ref="L191:N191"/>
    <mergeCell ref="E188:F188"/>
    <mergeCell ref="G188:H188"/>
    <mergeCell ref="L188:N188"/>
    <mergeCell ref="E189:F189"/>
    <mergeCell ref="G189:H189"/>
    <mergeCell ref="L189:N189"/>
    <mergeCell ref="E186:F186"/>
    <mergeCell ref="G186:H186"/>
    <mergeCell ref="L186:N186"/>
    <mergeCell ref="E187:F187"/>
    <mergeCell ref="G187:H187"/>
    <mergeCell ref="L187:N187"/>
    <mergeCell ref="E181:F181"/>
    <mergeCell ref="G181:H181"/>
    <mergeCell ref="L181:N181"/>
    <mergeCell ref="E185:F185"/>
    <mergeCell ref="G185:H185"/>
    <mergeCell ref="L185:N185"/>
    <mergeCell ref="E182:F182"/>
    <mergeCell ref="G182:H182"/>
    <mergeCell ref="E183:F183"/>
    <mergeCell ref="G183:H183"/>
    <mergeCell ref="E184:F184"/>
    <mergeCell ref="G184:H184"/>
    <mergeCell ref="E179:F179"/>
    <mergeCell ref="G179:H179"/>
    <mergeCell ref="L179:N179"/>
    <mergeCell ref="E180:F180"/>
    <mergeCell ref="G180:H180"/>
    <mergeCell ref="L180:N180"/>
    <mergeCell ref="E177:F177"/>
    <mergeCell ref="L177:N177"/>
    <mergeCell ref="E178:F178"/>
    <mergeCell ref="G178:H178"/>
    <mergeCell ref="L178:N178"/>
    <mergeCell ref="E175:F175"/>
    <mergeCell ref="L175:N175"/>
    <mergeCell ref="E176:F176"/>
    <mergeCell ref="L176:N176"/>
    <mergeCell ref="E173:F173"/>
    <mergeCell ref="G173:H173"/>
    <mergeCell ref="L173:N173"/>
    <mergeCell ref="E174:F174"/>
    <mergeCell ref="G174:H174"/>
    <mergeCell ref="L174:N174"/>
    <mergeCell ref="E171:F171"/>
    <mergeCell ref="G171:H171"/>
    <mergeCell ref="L171:N171"/>
    <mergeCell ref="E172:F172"/>
    <mergeCell ref="G172:H172"/>
    <mergeCell ref="L172:N172"/>
    <mergeCell ref="L163:N164"/>
    <mergeCell ref="E169:F169"/>
    <mergeCell ref="G169:H169"/>
    <mergeCell ref="L169:N169"/>
    <mergeCell ref="E170:F170"/>
    <mergeCell ref="G170:H170"/>
    <mergeCell ref="L170:N170"/>
    <mergeCell ref="E165:F165"/>
    <mergeCell ref="E166:F166"/>
    <mergeCell ref="E167:F167"/>
    <mergeCell ref="E168:F168"/>
    <mergeCell ref="A163:A164"/>
    <mergeCell ref="D163:D164"/>
    <mergeCell ref="E163:F164"/>
    <mergeCell ref="G163:H164"/>
    <mergeCell ref="L158:N160"/>
    <mergeCell ref="A161:A162"/>
    <mergeCell ref="D161:D162"/>
    <mergeCell ref="E161:F162"/>
    <mergeCell ref="G161:H162"/>
    <mergeCell ref="L161:N162"/>
    <mergeCell ref="A158:A160"/>
    <mergeCell ref="D158:D160"/>
    <mergeCell ref="E158:F160"/>
    <mergeCell ref="G158:H160"/>
    <mergeCell ref="L154:N155"/>
    <mergeCell ref="A156:A157"/>
    <mergeCell ref="D156:D157"/>
    <mergeCell ref="E156:F157"/>
    <mergeCell ref="G156:H157"/>
    <mergeCell ref="L156:N157"/>
    <mergeCell ref="A154:A155"/>
    <mergeCell ref="D154:D155"/>
    <mergeCell ref="E154:F155"/>
    <mergeCell ref="G154:H155"/>
    <mergeCell ref="E150:F150"/>
    <mergeCell ref="G150:H150"/>
    <mergeCell ref="L150:N150"/>
    <mergeCell ref="A151:A153"/>
    <mergeCell ref="D151:D153"/>
    <mergeCell ref="E151:F153"/>
    <mergeCell ref="G151:H153"/>
    <mergeCell ref="L151:N153"/>
    <mergeCell ref="E148:F148"/>
    <mergeCell ref="G148:H148"/>
    <mergeCell ref="L148:N148"/>
    <mergeCell ref="E149:F149"/>
    <mergeCell ref="G149:H149"/>
    <mergeCell ref="L149:N149"/>
    <mergeCell ref="L144:N145"/>
    <mergeCell ref="E146:F146"/>
    <mergeCell ref="G146:H146"/>
    <mergeCell ref="L146:N146"/>
    <mergeCell ref="E147:F147"/>
    <mergeCell ref="G147:H147"/>
    <mergeCell ref="L147:N147"/>
    <mergeCell ref="A144:A145"/>
    <mergeCell ref="D144:D145"/>
    <mergeCell ref="E144:F145"/>
    <mergeCell ref="G144:H145"/>
    <mergeCell ref="L139:N141"/>
    <mergeCell ref="A142:A143"/>
    <mergeCell ref="D142:D143"/>
    <mergeCell ref="E142:F143"/>
    <mergeCell ref="G142:H143"/>
    <mergeCell ref="L142:N143"/>
    <mergeCell ref="A139:A141"/>
    <mergeCell ref="D139:D141"/>
    <mergeCell ref="E139:F141"/>
    <mergeCell ref="G139:H141"/>
    <mergeCell ref="E137:F137"/>
    <mergeCell ref="G137:H137"/>
    <mergeCell ref="L137:N137"/>
    <mergeCell ref="E138:F138"/>
    <mergeCell ref="G138:H138"/>
    <mergeCell ref="L138:N138"/>
    <mergeCell ref="E135:F135"/>
    <mergeCell ref="G135:H135"/>
    <mergeCell ref="L135:N135"/>
    <mergeCell ref="E136:F136"/>
    <mergeCell ref="G136:H136"/>
    <mergeCell ref="L136:N136"/>
    <mergeCell ref="E133:F133"/>
    <mergeCell ref="G133:H133"/>
    <mergeCell ref="L133:N133"/>
    <mergeCell ref="E134:F134"/>
    <mergeCell ref="G134:H134"/>
    <mergeCell ref="L134:N134"/>
    <mergeCell ref="E131:F131"/>
    <mergeCell ref="G131:H131"/>
    <mergeCell ref="L131:N131"/>
    <mergeCell ref="E132:F132"/>
    <mergeCell ref="G132:H132"/>
    <mergeCell ref="L132:N132"/>
    <mergeCell ref="E129:F129"/>
    <mergeCell ref="G129:H129"/>
    <mergeCell ref="L129:N129"/>
    <mergeCell ref="E130:F130"/>
    <mergeCell ref="G130:H130"/>
    <mergeCell ref="L130:N130"/>
    <mergeCell ref="E125:F125"/>
    <mergeCell ref="G125:H125"/>
    <mergeCell ref="L125:N125"/>
    <mergeCell ref="E126:F126"/>
    <mergeCell ref="G126:H126"/>
    <mergeCell ref="L126:N126"/>
    <mergeCell ref="G123:H123"/>
    <mergeCell ref="L123:N123"/>
    <mergeCell ref="E124:F124"/>
    <mergeCell ref="G124:H124"/>
    <mergeCell ref="L124:N124"/>
    <mergeCell ref="E121:F121"/>
    <mergeCell ref="G121:H121"/>
    <mergeCell ref="L121:N121"/>
    <mergeCell ref="E122:F122"/>
    <mergeCell ref="G122:H122"/>
    <mergeCell ref="L122:N122"/>
    <mergeCell ref="L116:N117"/>
    <mergeCell ref="A118:A120"/>
    <mergeCell ref="D118:D120"/>
    <mergeCell ref="E118:F120"/>
    <mergeCell ref="G118:H120"/>
    <mergeCell ref="L118:N120"/>
    <mergeCell ref="L113:N114"/>
    <mergeCell ref="E115:F115"/>
    <mergeCell ref="G115:H115"/>
    <mergeCell ref="L115:N115"/>
    <mergeCell ref="A116:A117"/>
    <mergeCell ref="D116:D117"/>
    <mergeCell ref="E116:F117"/>
    <mergeCell ref="G116:H117"/>
    <mergeCell ref="A113:A114"/>
    <mergeCell ref="D113:D114"/>
    <mergeCell ref="E113:F114"/>
    <mergeCell ref="G113:H114"/>
    <mergeCell ref="L109:N110"/>
    <mergeCell ref="A111:A112"/>
    <mergeCell ref="D111:D112"/>
    <mergeCell ref="E111:F112"/>
    <mergeCell ref="G111:H112"/>
    <mergeCell ref="L111:N112"/>
    <mergeCell ref="A109:A110"/>
    <mergeCell ref="D109:D110"/>
    <mergeCell ref="E109:F110"/>
    <mergeCell ref="G109:H110"/>
    <mergeCell ref="K105:K106"/>
    <mergeCell ref="L105:N106"/>
    <mergeCell ref="E107:F107"/>
    <mergeCell ref="G107:H107"/>
    <mergeCell ref="L107:N107"/>
    <mergeCell ref="E108:F108"/>
    <mergeCell ref="G108:H108"/>
    <mergeCell ref="L108:N108"/>
    <mergeCell ref="A105:A106"/>
    <mergeCell ref="D105:D106"/>
    <mergeCell ref="E105:F106"/>
    <mergeCell ref="G105:H106"/>
    <mergeCell ref="L98:N102"/>
    <mergeCell ref="A103:A104"/>
    <mergeCell ref="D103:D104"/>
    <mergeCell ref="E103:F104"/>
    <mergeCell ref="G103:H104"/>
    <mergeCell ref="K103:K104"/>
    <mergeCell ref="L103:N104"/>
    <mergeCell ref="A98:A102"/>
    <mergeCell ref="D98:D102"/>
    <mergeCell ref="E98:F102"/>
    <mergeCell ref="G98:H102"/>
    <mergeCell ref="C98:C101"/>
    <mergeCell ref="J98:J101"/>
    <mergeCell ref="K98:K101"/>
    <mergeCell ref="G96:H96"/>
    <mergeCell ref="L96:N96"/>
    <mergeCell ref="E97:F97"/>
    <mergeCell ref="G97:H97"/>
    <mergeCell ref="L97:N97"/>
    <mergeCell ref="E94:F94"/>
    <mergeCell ref="G94:H94"/>
    <mergeCell ref="L94:N94"/>
    <mergeCell ref="E95:F95"/>
    <mergeCell ref="G95:H95"/>
    <mergeCell ref="L95:N95"/>
    <mergeCell ref="G92:H92"/>
    <mergeCell ref="L92:N92"/>
    <mergeCell ref="E93:F93"/>
    <mergeCell ref="G93:H93"/>
    <mergeCell ref="L93:N93"/>
    <mergeCell ref="E90:F90"/>
    <mergeCell ref="G90:H90"/>
    <mergeCell ref="L90:N90"/>
    <mergeCell ref="E91:F91"/>
    <mergeCell ref="G91:H91"/>
    <mergeCell ref="L91:N91"/>
    <mergeCell ref="G88:H88"/>
    <mergeCell ref="L88:N88"/>
    <mergeCell ref="E89:F89"/>
    <mergeCell ref="G89:H89"/>
    <mergeCell ref="L89:N89"/>
    <mergeCell ref="E86:F86"/>
    <mergeCell ref="G86:H86"/>
    <mergeCell ref="L86:N86"/>
    <mergeCell ref="E87:F87"/>
    <mergeCell ref="G87:H87"/>
    <mergeCell ref="L87:N87"/>
    <mergeCell ref="G84:H84"/>
    <mergeCell ref="L84:N84"/>
    <mergeCell ref="E85:F85"/>
    <mergeCell ref="G85:H85"/>
    <mergeCell ref="L85:N85"/>
    <mergeCell ref="E82:F82"/>
    <mergeCell ref="G82:H82"/>
    <mergeCell ref="L82:N82"/>
    <mergeCell ref="E83:F83"/>
    <mergeCell ref="G83:H83"/>
    <mergeCell ref="L83:N83"/>
    <mergeCell ref="G76:H76"/>
    <mergeCell ref="L76:N76"/>
    <mergeCell ref="E77:F77"/>
    <mergeCell ref="G77:H77"/>
    <mergeCell ref="L77:N77"/>
    <mergeCell ref="E74:F74"/>
    <mergeCell ref="G74:H74"/>
    <mergeCell ref="L74:N74"/>
    <mergeCell ref="E75:F75"/>
    <mergeCell ref="G75:H75"/>
    <mergeCell ref="L75:N75"/>
    <mergeCell ref="G68:H68"/>
    <mergeCell ref="L68:N68"/>
    <mergeCell ref="E69:F69"/>
    <mergeCell ref="G69:H69"/>
    <mergeCell ref="E72:F72"/>
    <mergeCell ref="G72:H72"/>
    <mergeCell ref="L72:N72"/>
    <mergeCell ref="E73:F73"/>
    <mergeCell ref="G73:H73"/>
    <mergeCell ref="L73:N73"/>
    <mergeCell ref="L69:N69"/>
    <mergeCell ref="E70:F70"/>
    <mergeCell ref="G70:H70"/>
    <mergeCell ref="L70:N70"/>
    <mergeCell ref="E71:F71"/>
    <mergeCell ref="G71:H71"/>
    <mergeCell ref="L71:N71"/>
    <mergeCell ref="G66:H66"/>
    <mergeCell ref="L66:N66"/>
    <mergeCell ref="E67:F67"/>
    <mergeCell ref="G67:H67"/>
    <mergeCell ref="L67:N67"/>
    <mergeCell ref="E64:F64"/>
    <mergeCell ref="G64:H64"/>
    <mergeCell ref="L64:N64"/>
    <mergeCell ref="E65:F65"/>
    <mergeCell ref="G65:H65"/>
    <mergeCell ref="L65:N65"/>
    <mergeCell ref="G62:H62"/>
    <mergeCell ref="L62:N62"/>
    <mergeCell ref="E63:F63"/>
    <mergeCell ref="G63:H63"/>
    <mergeCell ref="L63:N63"/>
    <mergeCell ref="L59:N60"/>
    <mergeCell ref="E61:F61"/>
    <mergeCell ref="G61:H61"/>
    <mergeCell ref="L61:N61"/>
    <mergeCell ref="A59:A60"/>
    <mergeCell ref="C59:C60"/>
    <mergeCell ref="D59:D60"/>
    <mergeCell ref="E59:F60"/>
    <mergeCell ref="G59:H60"/>
    <mergeCell ref="E57:F57"/>
    <mergeCell ref="G57:H57"/>
    <mergeCell ref="L57:N57"/>
    <mergeCell ref="E58:F58"/>
    <mergeCell ref="G58:H58"/>
    <mergeCell ref="L58:N58"/>
    <mergeCell ref="E53:F53"/>
    <mergeCell ref="G53:H53"/>
    <mergeCell ref="L53:N53"/>
    <mergeCell ref="E54:F54"/>
    <mergeCell ref="G54:H54"/>
    <mergeCell ref="L54:N54"/>
    <mergeCell ref="E51:F51"/>
    <mergeCell ref="G51:H51"/>
    <mergeCell ref="L51:N51"/>
    <mergeCell ref="E52:F52"/>
    <mergeCell ref="G52:H52"/>
    <mergeCell ref="L52:N52"/>
    <mergeCell ref="E50:F50"/>
    <mergeCell ref="G50:H50"/>
    <mergeCell ref="L50:N50"/>
    <mergeCell ref="E47:F47"/>
    <mergeCell ref="G47:H47"/>
    <mergeCell ref="L47:N47"/>
    <mergeCell ref="E48:F48"/>
    <mergeCell ref="G48:H48"/>
    <mergeCell ref="L48:N48"/>
    <mergeCell ref="L45:N45"/>
    <mergeCell ref="E46:F46"/>
    <mergeCell ref="G46:H46"/>
    <mergeCell ref="L46:N46"/>
    <mergeCell ref="E41:F41"/>
    <mergeCell ref="G41:H41"/>
    <mergeCell ref="L41:N41"/>
    <mergeCell ref="E49:F49"/>
    <mergeCell ref="G49:H49"/>
    <mergeCell ref="L49:N49"/>
    <mergeCell ref="E45:F45"/>
    <mergeCell ref="G45:H45"/>
    <mergeCell ref="E42:F42"/>
    <mergeCell ref="E43:F43"/>
    <mergeCell ref="G43:H43"/>
    <mergeCell ref="E44:F44"/>
    <mergeCell ref="G44:H44"/>
    <mergeCell ref="L39:N39"/>
    <mergeCell ref="E40:F40"/>
    <mergeCell ref="G40:H40"/>
    <mergeCell ref="L40:N40"/>
    <mergeCell ref="E37:F37"/>
    <mergeCell ref="G37:H37"/>
    <mergeCell ref="L37:N37"/>
    <mergeCell ref="E38:F38"/>
    <mergeCell ref="G38:H38"/>
    <mergeCell ref="L38:N38"/>
    <mergeCell ref="E39:F39"/>
    <mergeCell ref="G39:H39"/>
    <mergeCell ref="L35:N35"/>
    <mergeCell ref="E36:F36"/>
    <mergeCell ref="G36:H36"/>
    <mergeCell ref="L36:N36"/>
    <mergeCell ref="E33:F33"/>
    <mergeCell ref="G33:H33"/>
    <mergeCell ref="L33:N33"/>
    <mergeCell ref="E34:F34"/>
    <mergeCell ref="G34:H34"/>
    <mergeCell ref="L34:N34"/>
    <mergeCell ref="E35:F35"/>
    <mergeCell ref="G35:H35"/>
    <mergeCell ref="L31:N31"/>
    <mergeCell ref="E32:F32"/>
    <mergeCell ref="G32:H32"/>
    <mergeCell ref="L32:N32"/>
    <mergeCell ref="E29:F29"/>
    <mergeCell ref="G29:H29"/>
    <mergeCell ref="L29:N29"/>
    <mergeCell ref="E30:F30"/>
    <mergeCell ref="G30:H30"/>
    <mergeCell ref="L30:N30"/>
    <mergeCell ref="E31:F31"/>
    <mergeCell ref="G31:H31"/>
    <mergeCell ref="L27:N27"/>
    <mergeCell ref="E28:F28"/>
    <mergeCell ref="G28:H28"/>
    <mergeCell ref="L28:N28"/>
    <mergeCell ref="E25:F25"/>
    <mergeCell ref="G25:H25"/>
    <mergeCell ref="L25:N25"/>
    <mergeCell ref="E26:F26"/>
    <mergeCell ref="G26:H26"/>
    <mergeCell ref="L26:N26"/>
    <mergeCell ref="E27:F27"/>
    <mergeCell ref="G27:H27"/>
    <mergeCell ref="L23:N23"/>
    <mergeCell ref="E24:F24"/>
    <mergeCell ref="G24:H24"/>
    <mergeCell ref="L24:N24"/>
    <mergeCell ref="E21:F21"/>
    <mergeCell ref="G21:H21"/>
    <mergeCell ref="L21:N21"/>
    <mergeCell ref="E22:F22"/>
    <mergeCell ref="G22:H22"/>
    <mergeCell ref="L22:N22"/>
    <mergeCell ref="E23:F23"/>
    <mergeCell ref="G23:H23"/>
    <mergeCell ref="L19:N19"/>
    <mergeCell ref="E20:F20"/>
    <mergeCell ref="G20:H20"/>
    <mergeCell ref="L20:N20"/>
    <mergeCell ref="E17:F17"/>
    <mergeCell ref="G17:H17"/>
    <mergeCell ref="L17:N17"/>
    <mergeCell ref="E18:F18"/>
    <mergeCell ref="G18:H18"/>
    <mergeCell ref="L18:N18"/>
    <mergeCell ref="L11:N11"/>
    <mergeCell ref="L15:N15"/>
    <mergeCell ref="E16:F16"/>
    <mergeCell ref="G16:H16"/>
    <mergeCell ref="L16:N16"/>
    <mergeCell ref="E13:F13"/>
    <mergeCell ref="G13:H13"/>
    <mergeCell ref="L13:N13"/>
    <mergeCell ref="E14:F14"/>
    <mergeCell ref="G14:H14"/>
    <mergeCell ref="L14:N14"/>
    <mergeCell ref="E15:F15"/>
    <mergeCell ref="G15:H15"/>
    <mergeCell ref="L5:N5"/>
    <mergeCell ref="E6:F6"/>
    <mergeCell ref="G6:H6"/>
    <mergeCell ref="L6:N6"/>
    <mergeCell ref="C4:E4"/>
    <mergeCell ref="F4:G4"/>
    <mergeCell ref="H4:I4"/>
    <mergeCell ref="B5:B6"/>
    <mergeCell ref="E12:F12"/>
    <mergeCell ref="G12:H12"/>
    <mergeCell ref="L12:N12"/>
    <mergeCell ref="E9:F9"/>
    <mergeCell ref="G9:H9"/>
    <mergeCell ref="L9:N9"/>
    <mergeCell ref="E10:F10"/>
    <mergeCell ref="G10:H10"/>
    <mergeCell ref="L10:N10"/>
    <mergeCell ref="E7:F7"/>
    <mergeCell ref="G7:H7"/>
    <mergeCell ref="L7:N7"/>
    <mergeCell ref="E8:F8"/>
    <mergeCell ref="G8:H8"/>
    <mergeCell ref="L8:N8"/>
    <mergeCell ref="E11:F11"/>
    <mergeCell ref="A1:K1"/>
    <mergeCell ref="A3:K3"/>
    <mergeCell ref="I5:I6"/>
    <mergeCell ref="J5:J6"/>
    <mergeCell ref="K5:K6"/>
    <mergeCell ref="A5:A6"/>
    <mergeCell ref="C5:H5"/>
    <mergeCell ref="G11:H11"/>
    <mergeCell ref="E19:F19"/>
    <mergeCell ref="G19:H19"/>
    <mergeCell ref="E78:F78"/>
    <mergeCell ref="E79:F79"/>
    <mergeCell ref="E80:F80"/>
    <mergeCell ref="E81:F81"/>
    <mergeCell ref="E55:F55"/>
    <mergeCell ref="E56:F56"/>
    <mergeCell ref="B98:B100"/>
    <mergeCell ref="E127:F127"/>
    <mergeCell ref="E128:F128"/>
    <mergeCell ref="E62:F62"/>
    <mergeCell ref="E66:F66"/>
    <mergeCell ref="E68:F68"/>
    <mergeCell ref="E76:F76"/>
    <mergeCell ref="E84:F84"/>
    <mergeCell ref="E88:F88"/>
    <mergeCell ref="E92:F92"/>
    <mergeCell ref="E96:F96"/>
    <mergeCell ref="E123:F12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Lopatino_buh</dc:creator>
  <cp:lastModifiedBy>Lopatino_buh</cp:lastModifiedBy>
  <cp:lastPrinted>2021-02-11T02:38:29Z</cp:lastPrinted>
  <dcterms:created xsi:type="dcterms:W3CDTF">2020-04-10T02:08:35Z</dcterms:created>
  <dcterms:modified xsi:type="dcterms:W3CDTF">2021-02-11T02:38:31Z</dcterms:modified>
</cp:coreProperties>
</file>